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cxiong\Documents\Codex\MyProject\trafficAudit\docs\"/>
    </mc:Choice>
  </mc:AlternateContent>
  <xr:revisionPtr revIDLastSave="0" documentId="13_ncr:1_{0DCC48AF-F6AE-4A40-A439-35BE889C1E59}" xr6:coauthVersionLast="47" xr6:coauthVersionMax="47" xr10:uidLastSave="{00000000-0000-0000-0000-000000000000}"/>
  <bookViews>
    <workbookView xWindow="-108" yWindow="-108" windowWidth="23256" windowHeight="12456" xr2:uid="{53FE1E88-75DB-4839-8DCC-F5F3A2F1E2B9}"/>
  </bookViews>
  <sheets>
    <sheet name="货运量排名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3" i="1" l="1"/>
  <c r="R43" i="1" s="1"/>
  <c r="Q42" i="1"/>
  <c r="R42" i="1" s="1"/>
  <c r="Q41" i="1"/>
  <c r="R41" i="1" s="1"/>
  <c r="Q40" i="1"/>
  <c r="R40" i="1" s="1"/>
  <c r="Q39" i="1"/>
  <c r="R39" i="1" s="1"/>
  <c r="Q38" i="1"/>
  <c r="R38" i="1" s="1"/>
  <c r="Q37" i="1"/>
  <c r="R37" i="1" s="1"/>
  <c r="Q36" i="1"/>
  <c r="R36" i="1" s="1"/>
  <c r="Q35" i="1"/>
  <c r="R35" i="1" s="1"/>
  <c r="Q34" i="1"/>
  <c r="R34" i="1" s="1"/>
  <c r="Q33" i="1"/>
  <c r="R33" i="1" s="1"/>
  <c r="Q32" i="1"/>
  <c r="R32" i="1" s="1"/>
  <c r="Q31" i="1"/>
  <c r="R31" i="1" s="1"/>
  <c r="Q30" i="1"/>
  <c r="R30" i="1" s="1"/>
  <c r="Q29" i="1"/>
  <c r="R29" i="1" s="1"/>
  <c r="Q28" i="1"/>
  <c r="R28" i="1" s="1"/>
  <c r="Q27" i="1"/>
  <c r="R27" i="1" s="1"/>
  <c r="Q26" i="1"/>
  <c r="R26" i="1" s="1"/>
  <c r="Q21" i="1"/>
  <c r="R21" i="1" s="1"/>
  <c r="Q20" i="1"/>
  <c r="R20" i="1" s="1"/>
  <c r="Q19" i="1"/>
  <c r="R19" i="1" s="1"/>
  <c r="Q18" i="1"/>
  <c r="R18" i="1" s="1"/>
  <c r="Q17" i="1"/>
  <c r="R17" i="1" s="1"/>
  <c r="Q16" i="1"/>
  <c r="R16" i="1" s="1"/>
  <c r="Q15" i="1"/>
  <c r="R15" i="1" s="1"/>
  <c r="Q14" i="1"/>
  <c r="R14" i="1" s="1"/>
  <c r="Q13" i="1"/>
  <c r="R13" i="1" s="1"/>
  <c r="Q12" i="1"/>
  <c r="R12" i="1" s="1"/>
  <c r="Q11" i="1"/>
  <c r="R11" i="1" s="1"/>
  <c r="Q10" i="1"/>
  <c r="R10" i="1" s="1"/>
  <c r="Q9" i="1"/>
  <c r="R9" i="1" s="1"/>
  <c r="Q8" i="1"/>
  <c r="R8" i="1" s="1"/>
  <c r="Q7" i="1"/>
  <c r="R7" i="1" s="1"/>
  <c r="Q6" i="1"/>
  <c r="R6" i="1" s="1"/>
  <c r="Q5" i="1"/>
  <c r="R5" i="1" s="1"/>
  <c r="Q4" i="1"/>
  <c r="R4" i="1" s="1"/>
</calcChain>
</file>

<file path=xl/sharedStrings.xml><?xml version="1.0" encoding="utf-8"?>
<sst xmlns="http://schemas.openxmlformats.org/spreadsheetml/2006/main" count="86" uniqueCount="35">
  <si>
    <t>2026年1-6月全省分市州累计完成公路货运量情况</t>
  </si>
  <si>
    <t xml:space="preserve"> </t>
  </si>
  <si>
    <t>市州</t>
  </si>
  <si>
    <t>规上货运量</t>
  </si>
  <si>
    <t>规上增速</t>
  </si>
  <si>
    <t>规下货运量</t>
  </si>
  <si>
    <t>规下增速</t>
  </si>
  <si>
    <t>合计货运量</t>
  </si>
  <si>
    <t>合计增速</t>
  </si>
  <si>
    <t>分市州规上规下占比</t>
  </si>
  <si>
    <t>累计完成    (万吨）</t>
  </si>
  <si>
    <t>排名</t>
  </si>
  <si>
    <t>占全省比重</t>
  </si>
  <si>
    <t>同比</t>
  </si>
  <si>
    <t>增速    排名</t>
  </si>
  <si>
    <t>增速排名</t>
  </si>
  <si>
    <t>全省</t>
  </si>
  <si>
    <t>武汉</t>
  </si>
  <si>
    <t>黄石</t>
  </si>
  <si>
    <t>十堰</t>
  </si>
  <si>
    <t>宜昌</t>
  </si>
  <si>
    <t>襄阳</t>
  </si>
  <si>
    <t>鄂州</t>
  </si>
  <si>
    <t>荆门</t>
  </si>
  <si>
    <t>孝感</t>
  </si>
  <si>
    <t>荆州</t>
  </si>
  <si>
    <t>黄冈</t>
  </si>
  <si>
    <t>咸宁</t>
  </si>
  <si>
    <t>随州</t>
  </si>
  <si>
    <t>恩施州</t>
  </si>
  <si>
    <t>仙桃</t>
  </si>
  <si>
    <t>潜江</t>
  </si>
  <si>
    <t>天门</t>
  </si>
  <si>
    <t>林区</t>
  </si>
  <si>
    <t>2026年6月全省分市州累计完成公路货运量情况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</si>
</sst>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_);[Red]\(0\)"/>
  </numFmts>
  <fonts count="8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8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4"/>
      <color theme="1"/>
      <name val="仿宋_GB2312"/>
      <family val="3"/>
      <charset val="134"/>
    </font>
    <font>
      <b/>
      <sz val="11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</cellStyleXfs>
  <cellXfs count="19">
    <xf numFmtId="0" fontId="0" fillId="0" borderId="0" xfId="0">
      <alignment vertical="center"/>
    </xf>
    <xf numFmtId="0" fontId="2" fillId="0" borderId="0" xfId="2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0" fontId="5" fillId="0" borderId="1" xfId="1" applyNumberFormat="1" applyFont="1" applyBorder="1" applyAlignment="1">
      <alignment horizontal="center"/>
    </xf>
    <xf numFmtId="177" fontId="5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0" fontId="7" fillId="0" borderId="1" xfId="1" applyNumberFormat="1" applyFont="1" applyBorder="1" applyAlignment="1">
      <alignment horizontal="center"/>
    </xf>
    <xf numFmtId="10" fontId="7" fillId="0" borderId="1" xfId="0" applyNumberFormat="1" applyFont="1" applyBorder="1" applyAlignment="1">
      <alignment horizontal="center"/>
    </xf>
    <xf numFmtId="177" fontId="7" fillId="0" borderId="1" xfId="0" applyNumberFormat="1" applyFont="1" applyBorder="1" applyAlignment="1">
      <alignment horizontal="center"/>
    </xf>
    <xf numFmtId="0" fontId="1" fillId="0" borderId="0" xfId="0" applyFont="1">
      <alignment vertical="center"/>
    </xf>
  </cellXfs>
  <cellStyles count="3">
    <cellStyle name="百分比" xfId="1" builtinId="5"/>
    <cellStyle name="常规" xfId="0" builtinId="0"/>
    <cellStyle name="常规 2" xfId="2" xr:uid="{7410AFCC-409E-4C45-BF8C-6A9994B3B1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E3272-48F1-4D00-B458-37486CD3CCE3}">
  <dimension ref="A1:R47"/>
  <sheetViews>
    <sheetView tabSelected="1" workbookViewId="0">
      <selection activeCell="E47" sqref="E47"/>
    </sheetView>
  </sheetViews>
  <sheetFormatPr defaultColWidth="8.88671875" defaultRowHeight="14.4" x14ac:dyDescent="0.25"/>
  <cols>
    <col min="2" max="2" width="14.33203125" customWidth="1"/>
    <col min="5" max="5" width="11.21875" customWidth="1"/>
    <col min="7" max="7" width="13.88671875" customWidth="1"/>
    <col min="10" max="10" width="11" customWidth="1"/>
    <col min="12" max="12" width="10.21875" customWidth="1"/>
  </cols>
  <sheetData>
    <row r="1" spans="1:18" ht="22.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 t="s">
        <v>1</v>
      </c>
      <c r="R1" s="2"/>
    </row>
    <row r="2" spans="1:18" ht="17.399999999999999" x14ac:dyDescent="0.25">
      <c r="A2" s="3" t="s">
        <v>2</v>
      </c>
      <c r="B2" s="4" t="s">
        <v>3</v>
      </c>
      <c r="C2" s="4"/>
      <c r="D2" s="4"/>
      <c r="E2" s="4" t="s">
        <v>4</v>
      </c>
      <c r="F2" s="4"/>
      <c r="G2" s="4" t="s">
        <v>5</v>
      </c>
      <c r="H2" s="4"/>
      <c r="I2" s="4"/>
      <c r="J2" s="4" t="s">
        <v>6</v>
      </c>
      <c r="K2" s="4"/>
      <c r="L2" s="4" t="s">
        <v>7</v>
      </c>
      <c r="M2" s="4"/>
      <c r="N2" s="4"/>
      <c r="O2" s="4" t="s">
        <v>8</v>
      </c>
      <c r="P2" s="4"/>
      <c r="Q2" s="4" t="s">
        <v>9</v>
      </c>
      <c r="R2" s="4"/>
    </row>
    <row r="3" spans="1:18" ht="28.8" x14ac:dyDescent="0.25">
      <c r="A3" s="3"/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10</v>
      </c>
      <c r="H3" s="5" t="s">
        <v>11</v>
      </c>
      <c r="I3" s="5" t="s">
        <v>12</v>
      </c>
      <c r="J3" s="5" t="s">
        <v>13</v>
      </c>
      <c r="K3" s="5" t="s">
        <v>15</v>
      </c>
      <c r="L3" s="5" t="s">
        <v>10</v>
      </c>
      <c r="M3" s="5" t="s">
        <v>11</v>
      </c>
      <c r="N3" s="5" t="s">
        <v>12</v>
      </c>
      <c r="O3" s="5" t="s">
        <v>13</v>
      </c>
      <c r="P3" s="5" t="s">
        <v>15</v>
      </c>
      <c r="Q3" s="4"/>
      <c r="R3" s="4"/>
    </row>
    <row r="4" spans="1:18" ht="17.399999999999999" x14ac:dyDescent="0.25">
      <c r="A4" s="6" t="s">
        <v>16</v>
      </c>
      <c r="B4" s="7">
        <v>23979.6787</v>
      </c>
      <c r="C4" s="8"/>
      <c r="D4" s="9"/>
      <c r="E4" s="9">
        <v>-9.2612758565312897E-2</v>
      </c>
      <c r="F4" s="8"/>
      <c r="G4" s="7">
        <v>73157.741928978401</v>
      </c>
      <c r="H4" s="8"/>
      <c r="I4" s="9"/>
      <c r="J4" s="9">
        <v>5.4419315484869099E-2</v>
      </c>
      <c r="K4" s="8"/>
      <c r="L4" s="10">
        <v>97137.420628978405</v>
      </c>
      <c r="M4" s="8"/>
      <c r="N4" s="9"/>
      <c r="O4" s="9">
        <v>1.3863270355790601E-2</v>
      </c>
      <c r="P4" s="8"/>
      <c r="Q4" s="11">
        <f t="shared" ref="Q4:Q21" si="0">ROUND(B4/L4*10,1)</f>
        <v>2.5</v>
      </c>
      <c r="R4" s="11">
        <f t="shared" ref="R4:R21" si="1">10-Q4</f>
        <v>7.5</v>
      </c>
    </row>
    <row r="5" spans="1:18" ht="17.399999999999999" x14ac:dyDescent="0.25">
      <c r="A5" s="12" t="s">
        <v>17</v>
      </c>
      <c r="B5" s="13">
        <v>7677.6008000000002</v>
      </c>
      <c r="C5" s="14">
        <v>1</v>
      </c>
      <c r="D5" s="15">
        <v>0.32017112889840299</v>
      </c>
      <c r="E5" s="16">
        <v>-0.230514803442987</v>
      </c>
      <c r="F5" s="14">
        <v>14</v>
      </c>
      <c r="G5" s="17">
        <v>21688.205638425101</v>
      </c>
      <c r="H5" s="14">
        <v>1</v>
      </c>
      <c r="I5" s="15">
        <v>0.296458106368019</v>
      </c>
      <c r="J5" s="16">
        <v>0.109818320821925</v>
      </c>
      <c r="K5" s="14">
        <v>4</v>
      </c>
      <c r="L5" s="17">
        <v>29365.806438425101</v>
      </c>
      <c r="M5" s="14">
        <v>1</v>
      </c>
      <c r="N5" s="15">
        <v>0.26144695927552902</v>
      </c>
      <c r="O5" s="15">
        <v>-5.2133659146506002E-3</v>
      </c>
      <c r="P5" s="14">
        <v>17</v>
      </c>
      <c r="Q5" s="11">
        <f t="shared" si="0"/>
        <v>2.6</v>
      </c>
      <c r="R5" s="11">
        <f t="shared" si="1"/>
        <v>7.4</v>
      </c>
    </row>
    <row r="6" spans="1:18" ht="17.399999999999999" x14ac:dyDescent="0.25">
      <c r="A6" s="12" t="s">
        <v>18</v>
      </c>
      <c r="B6" s="13">
        <v>876.97159999999997</v>
      </c>
      <c r="C6" s="14">
        <v>7</v>
      </c>
      <c r="D6" s="15">
        <v>3.6571449141226398E-2</v>
      </c>
      <c r="E6" s="16">
        <v>-0.36230696163021398</v>
      </c>
      <c r="F6" s="14">
        <v>16</v>
      </c>
      <c r="G6" s="17">
        <v>2525.62794917783</v>
      </c>
      <c r="H6" s="14">
        <v>9</v>
      </c>
      <c r="I6" s="15">
        <v>3.4523044076862103E-2</v>
      </c>
      <c r="J6" s="16">
        <v>0.247724858556224</v>
      </c>
      <c r="K6" s="14">
        <v>1</v>
      </c>
      <c r="L6" s="17">
        <v>3402.5995491778299</v>
      </c>
      <c r="M6" s="14">
        <v>9</v>
      </c>
      <c r="N6" s="15">
        <v>0.25773576564773898</v>
      </c>
      <c r="O6" s="15">
        <v>9.3770371121637596E-4</v>
      </c>
      <c r="P6" s="14">
        <v>14</v>
      </c>
      <c r="Q6" s="11">
        <f t="shared" si="0"/>
        <v>2.6</v>
      </c>
      <c r="R6" s="11">
        <f t="shared" si="1"/>
        <v>7.4</v>
      </c>
    </row>
    <row r="7" spans="1:18" ht="17.399999999999999" x14ac:dyDescent="0.25">
      <c r="A7" s="12" t="s">
        <v>19</v>
      </c>
      <c r="B7" s="13">
        <v>71.926699999999997</v>
      </c>
      <c r="C7" s="14">
        <v>15</v>
      </c>
      <c r="D7" s="15">
        <v>2.9994855602464799E-3</v>
      </c>
      <c r="E7" s="16">
        <v>-5.7666684571777302E-2</v>
      </c>
      <c r="F7" s="14">
        <v>11</v>
      </c>
      <c r="G7" s="17">
        <v>1953.8852811516899</v>
      </c>
      <c r="H7" s="14">
        <v>11</v>
      </c>
      <c r="I7" s="15">
        <v>2.670784020437E-2</v>
      </c>
      <c r="J7" s="16">
        <v>7.2814359588569993E-2</v>
      </c>
      <c r="K7" s="14">
        <v>5</v>
      </c>
      <c r="L7" s="17">
        <v>2025.8119811516899</v>
      </c>
      <c r="M7" s="14">
        <v>12</v>
      </c>
      <c r="N7" s="15">
        <v>3.5505121239883801E-2</v>
      </c>
      <c r="O7" s="15">
        <v>6.7565939523502205E-2</v>
      </c>
      <c r="P7" s="14">
        <v>3</v>
      </c>
      <c r="Q7" s="11">
        <f t="shared" si="0"/>
        <v>0.4</v>
      </c>
      <c r="R7" s="11">
        <f t="shared" si="1"/>
        <v>9.6</v>
      </c>
    </row>
    <row r="8" spans="1:18" ht="17.399999999999999" x14ac:dyDescent="0.25">
      <c r="A8" s="12" t="s">
        <v>20</v>
      </c>
      <c r="B8" s="13">
        <v>4467.1968999999999</v>
      </c>
      <c r="C8" s="14">
        <v>2</v>
      </c>
      <c r="D8" s="15">
        <v>0.18629094058712301</v>
      </c>
      <c r="E8" s="16">
        <v>1.4651079326976501E-2</v>
      </c>
      <c r="F8" s="14">
        <v>10</v>
      </c>
      <c r="G8" s="17">
        <v>3008.4087295887002</v>
      </c>
      <c r="H8" s="14">
        <v>7</v>
      </c>
      <c r="I8" s="15">
        <v>4.1122219607451403E-2</v>
      </c>
      <c r="J8" s="16">
        <v>-2.9819291079292602E-2</v>
      </c>
      <c r="K8" s="14">
        <v>13</v>
      </c>
      <c r="L8" s="17">
        <v>7475.6056295887001</v>
      </c>
      <c r="M8" s="14">
        <v>3</v>
      </c>
      <c r="N8" s="15">
        <v>0.59756989886126199</v>
      </c>
      <c r="O8" s="15">
        <v>-3.72645189941445E-3</v>
      </c>
      <c r="P8" s="14">
        <v>15</v>
      </c>
      <c r="Q8" s="11">
        <f t="shared" si="0"/>
        <v>6</v>
      </c>
      <c r="R8" s="11">
        <f t="shared" si="1"/>
        <v>4</v>
      </c>
    </row>
    <row r="9" spans="1:18" ht="17.399999999999999" x14ac:dyDescent="0.25">
      <c r="A9" s="12" t="s">
        <v>21</v>
      </c>
      <c r="B9" s="13">
        <v>1857.6549</v>
      </c>
      <c r="C9" s="14">
        <v>4</v>
      </c>
      <c r="D9" s="15">
        <v>7.7467881168899896E-2</v>
      </c>
      <c r="E9" s="16">
        <v>-0.28192026380764701</v>
      </c>
      <c r="F9" s="14">
        <v>15</v>
      </c>
      <c r="G9" s="17">
        <v>15680.6011527555</v>
      </c>
      <c r="H9" s="14">
        <v>2</v>
      </c>
      <c r="I9" s="15">
        <v>0.21433960014755801</v>
      </c>
      <c r="J9" s="16">
        <v>4.3490019602898403E-2</v>
      </c>
      <c r="K9" s="14">
        <v>8</v>
      </c>
      <c r="L9" s="17">
        <v>17538.2560527555</v>
      </c>
      <c r="M9" s="14">
        <v>2</v>
      </c>
      <c r="N9" s="15">
        <v>0.10592016072818899</v>
      </c>
      <c r="O9" s="15">
        <v>-4.3029959068280298E-3</v>
      </c>
      <c r="P9" s="14">
        <v>16</v>
      </c>
      <c r="Q9" s="11">
        <f t="shared" si="0"/>
        <v>1.1000000000000001</v>
      </c>
      <c r="R9" s="11">
        <f t="shared" si="1"/>
        <v>8.9</v>
      </c>
    </row>
    <row r="10" spans="1:18" ht="17.399999999999999" x14ac:dyDescent="0.25">
      <c r="A10" s="12" t="s">
        <v>22</v>
      </c>
      <c r="B10" s="13">
        <v>692.00789999999995</v>
      </c>
      <c r="C10" s="14">
        <v>8</v>
      </c>
      <c r="D10" s="15">
        <v>2.8858097252153801E-2</v>
      </c>
      <c r="E10" s="16">
        <v>0.39740856367425398</v>
      </c>
      <c r="F10" s="14">
        <v>4</v>
      </c>
      <c r="G10" s="17">
        <v>550.11634062095095</v>
      </c>
      <c r="H10" s="14">
        <v>16</v>
      </c>
      <c r="I10" s="15">
        <v>7.5195915854675303E-3</v>
      </c>
      <c r="J10" s="16">
        <v>-0.191938594971098</v>
      </c>
      <c r="K10" s="14">
        <v>17</v>
      </c>
      <c r="L10" s="17">
        <v>1242.1242406209501</v>
      </c>
      <c r="M10" s="14">
        <v>14</v>
      </c>
      <c r="N10" s="15">
        <v>0.55711649235188998</v>
      </c>
      <c r="O10" s="15">
        <v>5.6234097220808001E-2</v>
      </c>
      <c r="P10" s="14">
        <v>5</v>
      </c>
      <c r="Q10" s="11">
        <f t="shared" si="0"/>
        <v>5.6</v>
      </c>
      <c r="R10" s="11">
        <f t="shared" si="1"/>
        <v>4.4000000000000004</v>
      </c>
    </row>
    <row r="11" spans="1:18" ht="17.399999999999999" x14ac:dyDescent="0.25">
      <c r="A11" s="12" t="s">
        <v>23</v>
      </c>
      <c r="B11" s="13">
        <v>474.26479999999998</v>
      </c>
      <c r="C11" s="14">
        <v>10</v>
      </c>
      <c r="D11" s="15">
        <v>1.9777779591350401E-2</v>
      </c>
      <c r="E11" s="16">
        <v>-7.2878561144609805E-2</v>
      </c>
      <c r="F11" s="14">
        <v>12</v>
      </c>
      <c r="G11" s="17">
        <v>5639.1320046990904</v>
      </c>
      <c r="H11" s="14">
        <v>3</v>
      </c>
      <c r="I11" s="15">
        <v>7.7081821499815698E-2</v>
      </c>
      <c r="J11" s="16">
        <v>4.2080365408628799E-2</v>
      </c>
      <c r="K11" s="14">
        <v>9</v>
      </c>
      <c r="L11" s="17">
        <v>6113.3968046990904</v>
      </c>
      <c r="M11" s="14">
        <v>5</v>
      </c>
      <c r="N11" s="15">
        <v>7.7577951366653297E-2</v>
      </c>
      <c r="O11" s="15">
        <v>3.2151767034603401E-2</v>
      </c>
      <c r="P11" s="14">
        <v>10</v>
      </c>
      <c r="Q11" s="11">
        <f t="shared" si="0"/>
        <v>0.8</v>
      </c>
      <c r="R11" s="11">
        <f t="shared" si="1"/>
        <v>9.1999999999999993</v>
      </c>
    </row>
    <row r="12" spans="1:18" ht="17.399999999999999" x14ac:dyDescent="0.25">
      <c r="A12" s="12" t="s">
        <v>24</v>
      </c>
      <c r="B12" s="13">
        <v>1038.6423</v>
      </c>
      <c r="C12" s="14">
        <v>5</v>
      </c>
      <c r="D12" s="15">
        <v>4.3313436889377499E-2</v>
      </c>
      <c r="E12" s="16">
        <v>0.307274043120917</v>
      </c>
      <c r="F12" s="14">
        <v>5</v>
      </c>
      <c r="G12" s="17">
        <v>1258.6764287707099</v>
      </c>
      <c r="H12" s="14">
        <v>13</v>
      </c>
      <c r="I12" s="15">
        <v>1.7204965538611498E-2</v>
      </c>
      <c r="J12" s="16">
        <v>-0.12790517285334099</v>
      </c>
      <c r="K12" s="14">
        <v>15</v>
      </c>
      <c r="L12" s="17">
        <v>2297.3187287707101</v>
      </c>
      <c r="M12" s="14">
        <v>11</v>
      </c>
      <c r="N12" s="15">
        <v>0.45211066579158399</v>
      </c>
      <c r="O12" s="15">
        <v>2.6601882771539302E-2</v>
      </c>
      <c r="P12" s="14">
        <v>11</v>
      </c>
      <c r="Q12" s="11">
        <f t="shared" si="0"/>
        <v>4.5</v>
      </c>
      <c r="R12" s="11">
        <f t="shared" si="1"/>
        <v>5.5</v>
      </c>
    </row>
    <row r="13" spans="1:18" ht="17.399999999999999" x14ac:dyDescent="0.25">
      <c r="A13" s="12" t="s">
        <v>25</v>
      </c>
      <c r="B13" s="13">
        <v>1021.0813000000001</v>
      </c>
      <c r="C13" s="14">
        <v>6</v>
      </c>
      <c r="D13" s="15">
        <v>4.2581108478321701E-2</v>
      </c>
      <c r="E13" s="16">
        <v>2.01302325841617E-2</v>
      </c>
      <c r="F13" s="14">
        <v>9</v>
      </c>
      <c r="G13" s="17">
        <v>4928.73762944602</v>
      </c>
      <c r="H13" s="14">
        <v>4</v>
      </c>
      <c r="I13" s="15">
        <v>6.7371374505118597E-2</v>
      </c>
      <c r="J13" s="16">
        <v>6.6374483008853097E-2</v>
      </c>
      <c r="K13" s="14">
        <v>6</v>
      </c>
      <c r="L13" s="17">
        <v>5949.8189294460199</v>
      </c>
      <c r="M13" s="14">
        <v>6</v>
      </c>
      <c r="N13" s="15">
        <v>0.17161552512910999</v>
      </c>
      <c r="O13" s="15">
        <v>5.8142530242249801E-2</v>
      </c>
      <c r="P13" s="14">
        <v>4</v>
      </c>
      <c r="Q13" s="11">
        <f t="shared" si="0"/>
        <v>1.7</v>
      </c>
      <c r="R13" s="11">
        <f t="shared" si="1"/>
        <v>8.3000000000000007</v>
      </c>
    </row>
    <row r="14" spans="1:18" ht="17.399999999999999" x14ac:dyDescent="0.25">
      <c r="A14" s="12" t="s">
        <v>26</v>
      </c>
      <c r="B14" s="13">
        <v>4227.7466000000004</v>
      </c>
      <c r="C14" s="14">
        <v>3</v>
      </c>
      <c r="D14" s="15">
        <v>0.17630538977988899</v>
      </c>
      <c r="E14" s="16">
        <v>0.17720798758433401</v>
      </c>
      <c r="F14" s="14">
        <v>6</v>
      </c>
      <c r="G14" s="17">
        <v>2546.9960761562102</v>
      </c>
      <c r="H14" s="14">
        <v>8</v>
      </c>
      <c r="I14" s="15">
        <v>3.4815126998162901E-2</v>
      </c>
      <c r="J14" s="16">
        <v>-0.13534715303205599</v>
      </c>
      <c r="K14" s="14">
        <v>16</v>
      </c>
      <c r="L14" s="17">
        <v>6774.7426761562101</v>
      </c>
      <c r="M14" s="14">
        <v>4</v>
      </c>
      <c r="N14" s="15">
        <v>0.62404534047907101</v>
      </c>
      <c r="O14" s="15">
        <v>3.6365613556599098E-2</v>
      </c>
      <c r="P14" s="14">
        <v>9</v>
      </c>
      <c r="Q14" s="11">
        <f t="shared" si="0"/>
        <v>6.2</v>
      </c>
      <c r="R14" s="11">
        <f t="shared" si="1"/>
        <v>3.8</v>
      </c>
    </row>
    <row r="15" spans="1:18" ht="17.399999999999999" x14ac:dyDescent="0.25">
      <c r="A15" s="12" t="s">
        <v>27</v>
      </c>
      <c r="B15" s="13">
        <v>567.75310000000002</v>
      </c>
      <c r="C15" s="14">
        <v>9</v>
      </c>
      <c r="D15" s="15">
        <v>2.3676426490234801E-2</v>
      </c>
      <c r="E15" s="16">
        <v>0.41373417510337501</v>
      </c>
      <c r="F15" s="14">
        <v>3</v>
      </c>
      <c r="G15" s="17">
        <v>3515.1293022646701</v>
      </c>
      <c r="H15" s="14">
        <v>6</v>
      </c>
      <c r="I15" s="15">
        <v>4.8048630392080197E-2</v>
      </c>
      <c r="J15" s="16">
        <v>1.12596384084638E-2</v>
      </c>
      <c r="K15" s="14">
        <v>10</v>
      </c>
      <c r="L15" s="17">
        <v>4082.88240226467</v>
      </c>
      <c r="M15" s="14">
        <v>8</v>
      </c>
      <c r="N15" s="15">
        <v>0.13905693185899301</v>
      </c>
      <c r="O15" s="15">
        <v>5.2943541794655997E-2</v>
      </c>
      <c r="P15" s="14">
        <v>7</v>
      </c>
      <c r="Q15" s="11">
        <f t="shared" si="0"/>
        <v>1.4</v>
      </c>
      <c r="R15" s="11">
        <f t="shared" si="1"/>
        <v>8.6</v>
      </c>
    </row>
    <row r="16" spans="1:18" ht="17.399999999999999" x14ac:dyDescent="0.25">
      <c r="A16" s="12" t="s">
        <v>28</v>
      </c>
      <c r="B16" s="13">
        <v>358.7756</v>
      </c>
      <c r="C16" s="14">
        <v>11</v>
      </c>
      <c r="D16" s="15">
        <v>1.49616516755081E-2</v>
      </c>
      <c r="E16" s="16">
        <v>-0.46712345471258698</v>
      </c>
      <c r="F16" s="14">
        <v>17</v>
      </c>
      <c r="G16" s="17">
        <v>4309.1597398596696</v>
      </c>
      <c r="H16" s="14">
        <v>5</v>
      </c>
      <c r="I16" s="15">
        <v>5.89023065261228E-2</v>
      </c>
      <c r="J16" s="16">
        <v>0.12797998177238301</v>
      </c>
      <c r="K16" s="14">
        <v>3</v>
      </c>
      <c r="L16" s="17">
        <v>4667.9353398596704</v>
      </c>
      <c r="M16" s="14">
        <v>7</v>
      </c>
      <c r="N16" s="15">
        <v>7.6859590778047396E-2</v>
      </c>
      <c r="O16" s="15">
        <v>3.8813523686577901E-2</v>
      </c>
      <c r="P16" s="14">
        <v>8</v>
      </c>
      <c r="Q16" s="11">
        <f t="shared" si="0"/>
        <v>0.8</v>
      </c>
      <c r="R16" s="11">
        <f t="shared" si="1"/>
        <v>9.1999999999999993</v>
      </c>
    </row>
    <row r="17" spans="1:18" ht="17.399999999999999" x14ac:dyDescent="0.25">
      <c r="A17" s="12" t="s">
        <v>29</v>
      </c>
      <c r="B17" s="13">
        <v>35.696199999999997</v>
      </c>
      <c r="C17" s="14">
        <v>16</v>
      </c>
      <c r="D17" s="15">
        <v>1.4886020970747999E-3</v>
      </c>
      <c r="E17" s="16">
        <v>0.423781679523282</v>
      </c>
      <c r="F17" s="14">
        <v>2</v>
      </c>
      <c r="G17" s="17">
        <v>2327.1200823239301</v>
      </c>
      <c r="H17" s="14">
        <v>10</v>
      </c>
      <c r="I17" s="15">
        <v>3.1809621524173097E-2</v>
      </c>
      <c r="J17" s="16">
        <v>3.72155817247477E-3</v>
      </c>
      <c r="K17" s="14">
        <v>12</v>
      </c>
      <c r="L17" s="17">
        <v>2362.81628232393</v>
      </c>
      <c r="M17" s="14">
        <v>10</v>
      </c>
      <c r="N17" s="15">
        <v>1.51074801147431E-2</v>
      </c>
      <c r="O17" s="15">
        <v>8.2153545687977392E-3</v>
      </c>
      <c r="P17" s="14">
        <v>13</v>
      </c>
      <c r="Q17" s="11">
        <f t="shared" si="0"/>
        <v>0.2</v>
      </c>
      <c r="R17" s="11">
        <f t="shared" si="1"/>
        <v>9.8000000000000007</v>
      </c>
    </row>
    <row r="18" spans="1:18" ht="17.399999999999999" x14ac:dyDescent="0.25">
      <c r="A18" s="12" t="s">
        <v>30</v>
      </c>
      <c r="B18" s="13">
        <v>98.2577</v>
      </c>
      <c r="C18" s="14">
        <v>14</v>
      </c>
      <c r="D18" s="15">
        <v>4.0975403060759096E-3</v>
      </c>
      <c r="E18" s="16">
        <v>5.0837667483963704</v>
      </c>
      <c r="F18" s="14">
        <v>1</v>
      </c>
      <c r="G18" s="17">
        <v>693.84330381894301</v>
      </c>
      <c r="H18" s="14">
        <v>15</v>
      </c>
      <c r="I18" s="15">
        <v>9.4842088550590696E-3</v>
      </c>
      <c r="J18" s="16">
        <v>-4.3968525338641699E-2</v>
      </c>
      <c r="K18" s="14">
        <v>14</v>
      </c>
      <c r="L18" s="17">
        <v>792.10100381894301</v>
      </c>
      <c r="M18" s="14">
        <v>16</v>
      </c>
      <c r="N18" s="15">
        <v>0.12404693281067899</v>
      </c>
      <c r="O18" s="15">
        <v>6.7659097569851903E-2</v>
      </c>
      <c r="P18" s="14">
        <v>2</v>
      </c>
      <c r="Q18" s="11">
        <f t="shared" si="0"/>
        <v>1.2</v>
      </c>
      <c r="R18" s="11">
        <f t="shared" si="1"/>
        <v>8.8000000000000007</v>
      </c>
    </row>
    <row r="19" spans="1:18" ht="17.399999999999999" x14ac:dyDescent="0.25">
      <c r="A19" s="12" t="s">
        <v>31</v>
      </c>
      <c r="B19" s="13">
        <v>230.44229999999999</v>
      </c>
      <c r="C19" s="14">
        <v>13</v>
      </c>
      <c r="D19" s="15">
        <v>9.6098994020299405E-3</v>
      </c>
      <c r="E19" s="16">
        <v>7.3859990447010304E-2</v>
      </c>
      <c r="F19" s="14">
        <v>7</v>
      </c>
      <c r="G19" s="17">
        <v>940.03625445201101</v>
      </c>
      <c r="H19" s="14">
        <v>14</v>
      </c>
      <c r="I19" s="15">
        <v>1.28494432669149E-2</v>
      </c>
      <c r="J19" s="16">
        <v>5.0429836824665798E-3</v>
      </c>
      <c r="K19" s="14">
        <v>11</v>
      </c>
      <c r="L19" s="17">
        <v>1170.47855445201</v>
      </c>
      <c r="M19" s="14">
        <v>15</v>
      </c>
      <c r="N19" s="15">
        <v>0.19687870326499701</v>
      </c>
      <c r="O19" s="15">
        <v>1.78853699855979E-2</v>
      </c>
      <c r="P19" s="14">
        <v>12</v>
      </c>
      <c r="Q19" s="11">
        <f t="shared" si="0"/>
        <v>2</v>
      </c>
      <c r="R19" s="11">
        <f t="shared" si="1"/>
        <v>8</v>
      </c>
    </row>
    <row r="20" spans="1:18" ht="17.399999999999999" x14ac:dyDescent="0.25">
      <c r="A20" s="12" t="s">
        <v>32</v>
      </c>
      <c r="B20" s="13">
        <v>252.4579</v>
      </c>
      <c r="C20" s="14">
        <v>12</v>
      </c>
      <c r="D20" s="15">
        <v>1.0527993438043899E-2</v>
      </c>
      <c r="E20" s="16">
        <v>2.5794605330308199E-2</v>
      </c>
      <c r="F20" s="14">
        <v>8</v>
      </c>
      <c r="G20" s="17">
        <v>1483.7813503196601</v>
      </c>
      <c r="H20" s="14">
        <v>12</v>
      </c>
      <c r="I20" s="15">
        <v>2.02819457134162E-2</v>
      </c>
      <c r="J20" s="16">
        <v>6.1564570411739801E-2</v>
      </c>
      <c r="K20" s="14">
        <v>7</v>
      </c>
      <c r="L20" s="17">
        <v>1736.23925031966</v>
      </c>
      <c r="M20" s="14">
        <v>13</v>
      </c>
      <c r="N20" s="15">
        <v>0.14540501831963601</v>
      </c>
      <c r="O20" s="15">
        <v>5.6209225370696898E-2</v>
      </c>
      <c r="P20" s="14">
        <v>6</v>
      </c>
      <c r="Q20" s="11">
        <f t="shared" si="0"/>
        <v>1.5</v>
      </c>
      <c r="R20" s="11">
        <f t="shared" si="1"/>
        <v>8.5</v>
      </c>
    </row>
    <row r="21" spans="1:18" ht="17.399999999999999" x14ac:dyDescent="0.25">
      <c r="A21" s="12" t="s">
        <v>33</v>
      </c>
      <c r="B21" s="13">
        <v>31.202100000000002</v>
      </c>
      <c r="C21" s="14">
        <v>17</v>
      </c>
      <c r="D21" s="15">
        <v>1.3011892440410401E-3</v>
      </c>
      <c r="E21" s="16">
        <v>-0.17967357412149501</v>
      </c>
      <c r="F21" s="14">
        <v>13</v>
      </c>
      <c r="G21" s="17">
        <v>108.28466514769801</v>
      </c>
      <c r="H21" s="14">
        <v>17</v>
      </c>
      <c r="I21" s="15">
        <v>1.4801531907972401E-3</v>
      </c>
      <c r="J21" s="16">
        <v>0.20537627765798</v>
      </c>
      <c r="K21" s="14">
        <v>2</v>
      </c>
      <c r="L21" s="17">
        <v>139.48676514769801</v>
      </c>
      <c r="M21" s="14">
        <v>17</v>
      </c>
      <c r="N21" s="15">
        <v>0.223692190201422</v>
      </c>
      <c r="O21" s="15">
        <v>9.0840221918974798E-2</v>
      </c>
      <c r="P21" s="14">
        <v>1</v>
      </c>
      <c r="Q21" s="11">
        <f t="shared" si="0"/>
        <v>2.2000000000000002</v>
      </c>
      <c r="R21" s="11">
        <f t="shared" si="1"/>
        <v>7.8</v>
      </c>
    </row>
    <row r="23" spans="1:18" ht="22.2" x14ac:dyDescent="0.25">
      <c r="A23" s="1" t="s">
        <v>34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 t="s">
        <v>1</v>
      </c>
      <c r="R23" s="2"/>
    </row>
    <row r="24" spans="1:18" ht="17.399999999999999" x14ac:dyDescent="0.25">
      <c r="A24" s="3" t="s">
        <v>2</v>
      </c>
      <c r="B24" s="4" t="s">
        <v>3</v>
      </c>
      <c r="C24" s="4"/>
      <c r="D24" s="4"/>
      <c r="E24" s="4" t="s">
        <v>4</v>
      </c>
      <c r="F24" s="4"/>
      <c r="G24" s="4" t="s">
        <v>5</v>
      </c>
      <c r="H24" s="4"/>
      <c r="I24" s="4"/>
      <c r="J24" s="4" t="s">
        <v>6</v>
      </c>
      <c r="K24" s="4"/>
      <c r="L24" s="4" t="s">
        <v>7</v>
      </c>
      <c r="M24" s="4"/>
      <c r="N24" s="4"/>
      <c r="O24" s="4" t="s">
        <v>8</v>
      </c>
      <c r="P24" s="4"/>
      <c r="Q24" s="4" t="s">
        <v>9</v>
      </c>
      <c r="R24" s="4"/>
    </row>
    <row r="25" spans="1:18" ht="28.8" x14ac:dyDescent="0.25">
      <c r="A25" s="3"/>
      <c r="B25" s="5" t="s">
        <v>10</v>
      </c>
      <c r="C25" s="5" t="s">
        <v>11</v>
      </c>
      <c r="D25" s="5" t="s">
        <v>12</v>
      </c>
      <c r="E25" s="5" t="s">
        <v>13</v>
      </c>
      <c r="F25" s="5" t="s">
        <v>14</v>
      </c>
      <c r="G25" s="5" t="s">
        <v>10</v>
      </c>
      <c r="H25" s="5" t="s">
        <v>11</v>
      </c>
      <c r="I25" s="5" t="s">
        <v>12</v>
      </c>
      <c r="J25" s="5" t="s">
        <v>13</v>
      </c>
      <c r="K25" s="5" t="s">
        <v>15</v>
      </c>
      <c r="L25" s="5" t="s">
        <v>10</v>
      </c>
      <c r="M25" s="5" t="s">
        <v>11</v>
      </c>
      <c r="N25" s="5" t="s">
        <v>12</v>
      </c>
      <c r="O25" s="5" t="s">
        <v>13</v>
      </c>
      <c r="P25" s="5" t="s">
        <v>15</v>
      </c>
      <c r="Q25" s="4"/>
      <c r="R25" s="4"/>
    </row>
    <row r="26" spans="1:18" ht="17.399999999999999" x14ac:dyDescent="0.25">
      <c r="A26" s="6" t="s">
        <v>16</v>
      </c>
      <c r="B26" s="7">
        <v>23979.6787</v>
      </c>
      <c r="C26" s="8"/>
      <c r="D26" s="9"/>
      <c r="E26" s="9">
        <v>-9.2612758565312897E-2</v>
      </c>
      <c r="F26" s="8"/>
      <c r="G26" s="7">
        <v>73157.741928978401</v>
      </c>
      <c r="H26" s="8"/>
      <c r="I26" s="9"/>
      <c r="J26" s="9">
        <v>5.4419315484869099E-2</v>
      </c>
      <c r="K26" s="8"/>
      <c r="L26" s="10">
        <v>97137.420628978405</v>
      </c>
      <c r="M26" s="8"/>
      <c r="N26" s="9"/>
      <c r="O26" s="9">
        <v>1.3863270355790601E-2</v>
      </c>
      <c r="P26" s="8"/>
      <c r="Q26" s="11">
        <f t="shared" ref="Q26:Q43" si="2">ROUND(B26/L26*10,1)</f>
        <v>2.5</v>
      </c>
      <c r="R26" s="11">
        <f t="shared" ref="R26:R43" si="3">10-Q26</f>
        <v>7.5</v>
      </c>
    </row>
    <row r="27" spans="1:18" ht="17.399999999999999" x14ac:dyDescent="0.25">
      <c r="A27" s="12" t="s">
        <v>17</v>
      </c>
      <c r="B27" s="13">
        <v>7677.6008000000002</v>
      </c>
      <c r="C27" s="14">
        <v>1</v>
      </c>
      <c r="D27" s="15">
        <v>0.32017112889840299</v>
      </c>
      <c r="E27" s="16">
        <v>-0.230514803442987</v>
      </c>
      <c r="F27" s="14">
        <v>14</v>
      </c>
      <c r="G27" s="17">
        <v>21688.205638425101</v>
      </c>
      <c r="H27" s="14">
        <v>1</v>
      </c>
      <c r="I27" s="15">
        <v>0.296458106368019</v>
      </c>
      <c r="J27" s="16">
        <v>0.109818320821925</v>
      </c>
      <c r="K27" s="14">
        <v>4</v>
      </c>
      <c r="L27" s="17">
        <v>29365.806438425101</v>
      </c>
      <c r="M27" s="14">
        <v>1</v>
      </c>
      <c r="N27" s="15">
        <v>0.26144695927552902</v>
      </c>
      <c r="O27" s="15">
        <v>-5.2133659146506002E-3</v>
      </c>
      <c r="P27" s="14">
        <v>17</v>
      </c>
      <c r="Q27" s="11">
        <f t="shared" si="2"/>
        <v>2.6</v>
      </c>
      <c r="R27" s="11">
        <f t="shared" si="3"/>
        <v>7.4</v>
      </c>
    </row>
    <row r="28" spans="1:18" ht="17.399999999999999" x14ac:dyDescent="0.25">
      <c r="A28" s="12" t="s">
        <v>18</v>
      </c>
      <c r="B28" s="13">
        <v>876.97159999999997</v>
      </c>
      <c r="C28" s="14">
        <v>7</v>
      </c>
      <c r="D28" s="15">
        <v>3.6571449141226398E-2</v>
      </c>
      <c r="E28" s="16">
        <v>-0.36230696163021398</v>
      </c>
      <c r="F28" s="14">
        <v>16</v>
      </c>
      <c r="G28" s="17">
        <v>2525.62794917783</v>
      </c>
      <c r="H28" s="14">
        <v>9</v>
      </c>
      <c r="I28" s="15">
        <v>3.4523044076862103E-2</v>
      </c>
      <c r="J28" s="16">
        <v>0.247724858556224</v>
      </c>
      <c r="K28" s="14">
        <v>1</v>
      </c>
      <c r="L28" s="17">
        <v>3402.5995491778299</v>
      </c>
      <c r="M28" s="14">
        <v>9</v>
      </c>
      <c r="N28" s="15">
        <v>0.25773576564773898</v>
      </c>
      <c r="O28" s="15">
        <v>9.3770371121637596E-4</v>
      </c>
      <c r="P28" s="14">
        <v>14</v>
      </c>
      <c r="Q28" s="11">
        <f t="shared" si="2"/>
        <v>2.6</v>
      </c>
      <c r="R28" s="11">
        <f t="shared" si="3"/>
        <v>7.4</v>
      </c>
    </row>
    <row r="29" spans="1:18" ht="17.399999999999999" x14ac:dyDescent="0.25">
      <c r="A29" s="12" t="s">
        <v>19</v>
      </c>
      <c r="B29" s="13">
        <v>71.926699999999997</v>
      </c>
      <c r="C29" s="14">
        <v>15</v>
      </c>
      <c r="D29" s="15">
        <v>2.9994855602464799E-3</v>
      </c>
      <c r="E29" s="16">
        <v>-5.7666684571777302E-2</v>
      </c>
      <c r="F29" s="14">
        <v>11</v>
      </c>
      <c r="G29" s="17">
        <v>1953.8852811516899</v>
      </c>
      <c r="H29" s="14">
        <v>11</v>
      </c>
      <c r="I29" s="15">
        <v>2.670784020437E-2</v>
      </c>
      <c r="J29" s="16">
        <v>7.2814359588569993E-2</v>
      </c>
      <c r="K29" s="14">
        <v>5</v>
      </c>
      <c r="L29" s="17">
        <v>2025.8119811516899</v>
      </c>
      <c r="M29" s="14">
        <v>12</v>
      </c>
      <c r="N29" s="15">
        <v>3.5505121239883801E-2</v>
      </c>
      <c r="O29" s="15">
        <v>6.7565939523502205E-2</v>
      </c>
      <c r="P29" s="14">
        <v>3</v>
      </c>
      <c r="Q29" s="11">
        <f t="shared" si="2"/>
        <v>0.4</v>
      </c>
      <c r="R29" s="11">
        <f t="shared" si="3"/>
        <v>9.6</v>
      </c>
    </row>
    <row r="30" spans="1:18" ht="17.399999999999999" x14ac:dyDescent="0.25">
      <c r="A30" s="12" t="s">
        <v>20</v>
      </c>
      <c r="B30" s="13">
        <v>4467.1968999999999</v>
      </c>
      <c r="C30" s="14">
        <v>2</v>
      </c>
      <c r="D30" s="15">
        <v>0.18629094058712301</v>
      </c>
      <c r="E30" s="16">
        <v>1.4651079326976501E-2</v>
      </c>
      <c r="F30" s="14">
        <v>10</v>
      </c>
      <c r="G30" s="17">
        <v>3008.4087295887002</v>
      </c>
      <c r="H30" s="14">
        <v>7</v>
      </c>
      <c r="I30" s="15">
        <v>4.1122219607451403E-2</v>
      </c>
      <c r="J30" s="16">
        <v>-2.9819291079292602E-2</v>
      </c>
      <c r="K30" s="14">
        <v>13</v>
      </c>
      <c r="L30" s="17">
        <v>7475.6056295887001</v>
      </c>
      <c r="M30" s="14">
        <v>3</v>
      </c>
      <c r="N30" s="15">
        <v>0.59756989886126199</v>
      </c>
      <c r="O30" s="15">
        <v>-3.72645189941445E-3</v>
      </c>
      <c r="P30" s="14">
        <v>15</v>
      </c>
      <c r="Q30" s="11">
        <f t="shared" si="2"/>
        <v>6</v>
      </c>
      <c r="R30" s="11">
        <f t="shared" si="3"/>
        <v>4</v>
      </c>
    </row>
    <row r="31" spans="1:18" ht="17.399999999999999" x14ac:dyDescent="0.25">
      <c r="A31" s="12" t="s">
        <v>21</v>
      </c>
      <c r="B31" s="13">
        <v>1857.6549</v>
      </c>
      <c r="C31" s="14">
        <v>4</v>
      </c>
      <c r="D31" s="15">
        <v>7.7467881168899896E-2</v>
      </c>
      <c r="E31" s="16">
        <v>-0.28192026380764701</v>
      </c>
      <c r="F31" s="14">
        <v>15</v>
      </c>
      <c r="G31" s="17">
        <v>15680.6011527555</v>
      </c>
      <c r="H31" s="14">
        <v>2</v>
      </c>
      <c r="I31" s="15">
        <v>0.21433960014755801</v>
      </c>
      <c r="J31" s="16">
        <v>4.3490019602898403E-2</v>
      </c>
      <c r="K31" s="14">
        <v>8</v>
      </c>
      <c r="L31" s="17">
        <v>17538.2560527555</v>
      </c>
      <c r="M31" s="14">
        <v>2</v>
      </c>
      <c r="N31" s="15">
        <v>0.10592016072818899</v>
      </c>
      <c r="O31" s="15">
        <v>-4.3029959068280298E-3</v>
      </c>
      <c r="P31" s="14">
        <v>16</v>
      </c>
      <c r="Q31" s="11">
        <f t="shared" si="2"/>
        <v>1.1000000000000001</v>
      </c>
      <c r="R31" s="11">
        <f t="shared" si="3"/>
        <v>8.9</v>
      </c>
    </row>
    <row r="32" spans="1:18" ht="17.399999999999999" x14ac:dyDescent="0.25">
      <c r="A32" s="12" t="s">
        <v>22</v>
      </c>
      <c r="B32" s="13">
        <v>692.00789999999995</v>
      </c>
      <c r="C32" s="14">
        <v>8</v>
      </c>
      <c r="D32" s="15">
        <v>2.8858097252153801E-2</v>
      </c>
      <c r="E32" s="16">
        <v>0.39740856367425398</v>
      </c>
      <c r="F32" s="14">
        <v>4</v>
      </c>
      <c r="G32" s="17">
        <v>550.11634062095095</v>
      </c>
      <c r="H32" s="14">
        <v>16</v>
      </c>
      <c r="I32" s="15">
        <v>7.5195915854675303E-3</v>
      </c>
      <c r="J32" s="16">
        <v>-0.191938594971098</v>
      </c>
      <c r="K32" s="14">
        <v>17</v>
      </c>
      <c r="L32" s="17">
        <v>1242.1242406209501</v>
      </c>
      <c r="M32" s="14">
        <v>14</v>
      </c>
      <c r="N32" s="15">
        <v>0.55711649235188998</v>
      </c>
      <c r="O32" s="15">
        <v>5.6234097220808001E-2</v>
      </c>
      <c r="P32" s="14">
        <v>5</v>
      </c>
      <c r="Q32" s="11">
        <f t="shared" si="2"/>
        <v>5.6</v>
      </c>
      <c r="R32" s="11">
        <f t="shared" si="3"/>
        <v>4.4000000000000004</v>
      </c>
    </row>
    <row r="33" spans="1:18" ht="17.399999999999999" x14ac:dyDescent="0.25">
      <c r="A33" s="12" t="s">
        <v>23</v>
      </c>
      <c r="B33" s="13">
        <v>474.26479999999998</v>
      </c>
      <c r="C33" s="14">
        <v>10</v>
      </c>
      <c r="D33" s="15">
        <v>1.9777779591350401E-2</v>
      </c>
      <c r="E33" s="16">
        <v>-7.2878561144609805E-2</v>
      </c>
      <c r="F33" s="14">
        <v>12</v>
      </c>
      <c r="G33" s="17">
        <v>5639.1320046990904</v>
      </c>
      <c r="H33" s="14">
        <v>3</v>
      </c>
      <c r="I33" s="15">
        <v>7.7081821499815698E-2</v>
      </c>
      <c r="J33" s="16">
        <v>4.2080365408628799E-2</v>
      </c>
      <c r="K33" s="14">
        <v>9</v>
      </c>
      <c r="L33" s="17">
        <v>6113.3968046990904</v>
      </c>
      <c r="M33" s="14">
        <v>5</v>
      </c>
      <c r="N33" s="15">
        <v>7.7577951366653297E-2</v>
      </c>
      <c r="O33" s="15">
        <v>3.2151767034603401E-2</v>
      </c>
      <c r="P33" s="14">
        <v>10</v>
      </c>
      <c r="Q33" s="11">
        <f t="shared" si="2"/>
        <v>0.8</v>
      </c>
      <c r="R33" s="11">
        <f t="shared" si="3"/>
        <v>9.1999999999999993</v>
      </c>
    </row>
    <row r="34" spans="1:18" ht="17.399999999999999" x14ac:dyDescent="0.25">
      <c r="A34" s="12" t="s">
        <v>24</v>
      </c>
      <c r="B34" s="13">
        <v>1038.6423</v>
      </c>
      <c r="C34" s="14">
        <v>5</v>
      </c>
      <c r="D34" s="15">
        <v>4.3313436889377499E-2</v>
      </c>
      <c r="E34" s="16">
        <v>0.307274043120917</v>
      </c>
      <c r="F34" s="14">
        <v>5</v>
      </c>
      <c r="G34" s="17">
        <v>1258.6764287707099</v>
      </c>
      <c r="H34" s="14">
        <v>13</v>
      </c>
      <c r="I34" s="15">
        <v>1.7204965538611498E-2</v>
      </c>
      <c r="J34" s="16">
        <v>-0.12790517285334099</v>
      </c>
      <c r="K34" s="14">
        <v>15</v>
      </c>
      <c r="L34" s="17">
        <v>2297.3187287707101</v>
      </c>
      <c r="M34" s="14">
        <v>11</v>
      </c>
      <c r="N34" s="15">
        <v>0.45211066579158399</v>
      </c>
      <c r="O34" s="15">
        <v>2.6601882771539302E-2</v>
      </c>
      <c r="P34" s="14">
        <v>11</v>
      </c>
      <c r="Q34" s="11">
        <f t="shared" si="2"/>
        <v>4.5</v>
      </c>
      <c r="R34" s="11">
        <f t="shared" si="3"/>
        <v>5.5</v>
      </c>
    </row>
    <row r="35" spans="1:18" ht="17.399999999999999" x14ac:dyDescent="0.25">
      <c r="A35" s="12" t="s">
        <v>25</v>
      </c>
      <c r="B35" s="13">
        <v>1021.0813000000001</v>
      </c>
      <c r="C35" s="14">
        <v>6</v>
      </c>
      <c r="D35" s="15">
        <v>4.2581108478321701E-2</v>
      </c>
      <c r="E35" s="16">
        <v>2.01302325841617E-2</v>
      </c>
      <c r="F35" s="14">
        <v>9</v>
      </c>
      <c r="G35" s="17">
        <v>4928.73762944602</v>
      </c>
      <c r="H35" s="14">
        <v>4</v>
      </c>
      <c r="I35" s="15">
        <v>6.7371374505118597E-2</v>
      </c>
      <c r="J35" s="16">
        <v>6.6374483008853097E-2</v>
      </c>
      <c r="K35" s="14">
        <v>6</v>
      </c>
      <c r="L35" s="17">
        <v>5949.8189294460199</v>
      </c>
      <c r="M35" s="14">
        <v>6</v>
      </c>
      <c r="N35" s="15">
        <v>0.17161552512910999</v>
      </c>
      <c r="O35" s="15">
        <v>5.8142530242249801E-2</v>
      </c>
      <c r="P35" s="14">
        <v>4</v>
      </c>
      <c r="Q35" s="11">
        <f t="shared" si="2"/>
        <v>1.7</v>
      </c>
      <c r="R35" s="11">
        <f t="shared" si="3"/>
        <v>8.3000000000000007</v>
      </c>
    </row>
    <row r="36" spans="1:18" ht="17.399999999999999" x14ac:dyDescent="0.25">
      <c r="A36" s="12" t="s">
        <v>26</v>
      </c>
      <c r="B36" s="13">
        <v>4227.7466000000004</v>
      </c>
      <c r="C36" s="14">
        <v>3</v>
      </c>
      <c r="D36" s="15">
        <v>0.17630538977988899</v>
      </c>
      <c r="E36" s="16">
        <v>0.17720798758433401</v>
      </c>
      <c r="F36" s="14">
        <v>6</v>
      </c>
      <c r="G36" s="17">
        <v>2546.9960761562102</v>
      </c>
      <c r="H36" s="14">
        <v>8</v>
      </c>
      <c r="I36" s="15">
        <v>3.4815126998162901E-2</v>
      </c>
      <c r="J36" s="16">
        <v>-0.13534715303205599</v>
      </c>
      <c r="K36" s="14">
        <v>16</v>
      </c>
      <c r="L36" s="17">
        <v>6774.7426761562101</v>
      </c>
      <c r="M36" s="14">
        <v>4</v>
      </c>
      <c r="N36" s="15">
        <v>0.62404534047907101</v>
      </c>
      <c r="O36" s="15">
        <v>3.6365613556599098E-2</v>
      </c>
      <c r="P36" s="14">
        <v>9</v>
      </c>
      <c r="Q36" s="11">
        <f t="shared" si="2"/>
        <v>6.2</v>
      </c>
      <c r="R36" s="11">
        <f t="shared" si="3"/>
        <v>3.8</v>
      </c>
    </row>
    <row r="37" spans="1:18" ht="17.399999999999999" x14ac:dyDescent="0.25">
      <c r="A37" s="12" t="s">
        <v>27</v>
      </c>
      <c r="B37" s="13">
        <v>567.75310000000002</v>
      </c>
      <c r="C37" s="14">
        <v>9</v>
      </c>
      <c r="D37" s="15">
        <v>2.3676426490234801E-2</v>
      </c>
      <c r="E37" s="16">
        <v>0.41373417510337501</v>
      </c>
      <c r="F37" s="14">
        <v>3</v>
      </c>
      <c r="G37" s="17">
        <v>3515.1293022646701</v>
      </c>
      <c r="H37" s="14">
        <v>6</v>
      </c>
      <c r="I37" s="15">
        <v>4.8048630392080197E-2</v>
      </c>
      <c r="J37" s="16">
        <v>1.12596384084638E-2</v>
      </c>
      <c r="K37" s="14">
        <v>10</v>
      </c>
      <c r="L37" s="17">
        <v>4082.88240226467</v>
      </c>
      <c r="M37" s="14">
        <v>8</v>
      </c>
      <c r="N37" s="15">
        <v>0.13905693185899301</v>
      </c>
      <c r="O37" s="15">
        <v>5.2943541794655997E-2</v>
      </c>
      <c r="P37" s="14">
        <v>7</v>
      </c>
      <c r="Q37" s="11">
        <f t="shared" si="2"/>
        <v>1.4</v>
      </c>
      <c r="R37" s="11">
        <f t="shared" si="3"/>
        <v>8.6</v>
      </c>
    </row>
    <row r="38" spans="1:18" ht="17.399999999999999" x14ac:dyDescent="0.25">
      <c r="A38" s="12" t="s">
        <v>28</v>
      </c>
      <c r="B38" s="13">
        <v>358.7756</v>
      </c>
      <c r="C38" s="14">
        <v>11</v>
      </c>
      <c r="D38" s="15">
        <v>1.49616516755081E-2</v>
      </c>
      <c r="E38" s="16">
        <v>-0.46712345471258698</v>
      </c>
      <c r="F38" s="14">
        <v>17</v>
      </c>
      <c r="G38" s="17">
        <v>4309.1597398596696</v>
      </c>
      <c r="H38" s="14">
        <v>5</v>
      </c>
      <c r="I38" s="15">
        <v>5.89023065261228E-2</v>
      </c>
      <c r="J38" s="16">
        <v>0.12797998177238301</v>
      </c>
      <c r="K38" s="14">
        <v>3</v>
      </c>
      <c r="L38" s="17">
        <v>4667.9353398596704</v>
      </c>
      <c r="M38" s="14">
        <v>7</v>
      </c>
      <c r="N38" s="15">
        <v>7.6859590778047396E-2</v>
      </c>
      <c r="O38" s="15">
        <v>3.8813523686577901E-2</v>
      </c>
      <c r="P38" s="14">
        <v>8</v>
      </c>
      <c r="Q38" s="11">
        <f t="shared" si="2"/>
        <v>0.8</v>
      </c>
      <c r="R38" s="11">
        <f t="shared" si="3"/>
        <v>9.1999999999999993</v>
      </c>
    </row>
    <row r="39" spans="1:18" ht="17.399999999999999" x14ac:dyDescent="0.25">
      <c r="A39" s="12" t="s">
        <v>29</v>
      </c>
      <c r="B39" s="13">
        <v>35.696199999999997</v>
      </c>
      <c r="C39" s="14">
        <v>16</v>
      </c>
      <c r="D39" s="15">
        <v>1.4886020970747999E-3</v>
      </c>
      <c r="E39" s="16">
        <v>0.423781679523282</v>
      </c>
      <c r="F39" s="14">
        <v>2</v>
      </c>
      <c r="G39" s="17">
        <v>2327.1200823239301</v>
      </c>
      <c r="H39" s="14">
        <v>10</v>
      </c>
      <c r="I39" s="15">
        <v>3.1809621524173097E-2</v>
      </c>
      <c r="J39" s="16">
        <v>3.72155817247477E-3</v>
      </c>
      <c r="K39" s="14">
        <v>12</v>
      </c>
      <c r="L39" s="17">
        <v>2362.81628232393</v>
      </c>
      <c r="M39" s="14">
        <v>10</v>
      </c>
      <c r="N39" s="15">
        <v>1.51074801147431E-2</v>
      </c>
      <c r="O39" s="15">
        <v>8.2153545687977392E-3</v>
      </c>
      <c r="P39" s="14">
        <v>13</v>
      </c>
      <c r="Q39" s="11">
        <f t="shared" si="2"/>
        <v>0.2</v>
      </c>
      <c r="R39" s="11">
        <f t="shared" si="3"/>
        <v>9.8000000000000007</v>
      </c>
    </row>
    <row r="40" spans="1:18" ht="17.399999999999999" x14ac:dyDescent="0.25">
      <c r="A40" s="12" t="s">
        <v>30</v>
      </c>
      <c r="B40" s="13">
        <v>98.2577</v>
      </c>
      <c r="C40" s="14">
        <v>14</v>
      </c>
      <c r="D40" s="15">
        <v>4.0975403060759096E-3</v>
      </c>
      <c r="E40" s="16">
        <v>5.0837667483963704</v>
      </c>
      <c r="F40" s="14">
        <v>1</v>
      </c>
      <c r="G40" s="17">
        <v>693.84330381894301</v>
      </c>
      <c r="H40" s="14">
        <v>15</v>
      </c>
      <c r="I40" s="15">
        <v>9.4842088550590696E-3</v>
      </c>
      <c r="J40" s="16">
        <v>-4.3968525338641699E-2</v>
      </c>
      <c r="K40" s="14">
        <v>14</v>
      </c>
      <c r="L40" s="17">
        <v>792.10100381894301</v>
      </c>
      <c r="M40" s="14">
        <v>16</v>
      </c>
      <c r="N40" s="15">
        <v>0.12404693281067899</v>
      </c>
      <c r="O40" s="15">
        <v>6.7659097569851903E-2</v>
      </c>
      <c r="P40" s="14">
        <v>2</v>
      </c>
      <c r="Q40" s="11">
        <f t="shared" si="2"/>
        <v>1.2</v>
      </c>
      <c r="R40" s="11">
        <f t="shared" si="3"/>
        <v>8.8000000000000007</v>
      </c>
    </row>
    <row r="41" spans="1:18" ht="17.399999999999999" x14ac:dyDescent="0.25">
      <c r="A41" s="12" t="s">
        <v>31</v>
      </c>
      <c r="B41" s="13">
        <v>230.44229999999999</v>
      </c>
      <c r="C41" s="14">
        <v>13</v>
      </c>
      <c r="D41" s="15">
        <v>9.6098994020299405E-3</v>
      </c>
      <c r="E41" s="16">
        <v>7.3859990447010304E-2</v>
      </c>
      <c r="F41" s="14">
        <v>7</v>
      </c>
      <c r="G41" s="17">
        <v>940.03625445201101</v>
      </c>
      <c r="H41" s="14">
        <v>14</v>
      </c>
      <c r="I41" s="15">
        <v>1.28494432669149E-2</v>
      </c>
      <c r="J41" s="16">
        <v>5.0429836824665798E-3</v>
      </c>
      <c r="K41" s="14">
        <v>11</v>
      </c>
      <c r="L41" s="17">
        <v>1170.47855445201</v>
      </c>
      <c r="M41" s="14">
        <v>15</v>
      </c>
      <c r="N41" s="15">
        <v>0.19687870326499701</v>
      </c>
      <c r="O41" s="15">
        <v>1.78853699855979E-2</v>
      </c>
      <c r="P41" s="14">
        <v>12</v>
      </c>
      <c r="Q41" s="11">
        <f t="shared" si="2"/>
        <v>2</v>
      </c>
      <c r="R41" s="11">
        <f t="shared" si="3"/>
        <v>8</v>
      </c>
    </row>
    <row r="42" spans="1:18" ht="17.399999999999999" x14ac:dyDescent="0.25">
      <c r="A42" s="12" t="s">
        <v>32</v>
      </c>
      <c r="B42" s="13">
        <v>252.4579</v>
      </c>
      <c r="C42" s="14">
        <v>12</v>
      </c>
      <c r="D42" s="15">
        <v>1.0527993438043899E-2</v>
      </c>
      <c r="E42" s="16">
        <v>2.5794605330308199E-2</v>
      </c>
      <c r="F42" s="14">
        <v>8</v>
      </c>
      <c r="G42" s="17">
        <v>1483.7813503196601</v>
      </c>
      <c r="H42" s="14">
        <v>12</v>
      </c>
      <c r="I42" s="15">
        <v>2.02819457134162E-2</v>
      </c>
      <c r="J42" s="16">
        <v>6.1564570411739801E-2</v>
      </c>
      <c r="K42" s="14">
        <v>7</v>
      </c>
      <c r="L42" s="17">
        <v>1736.23925031966</v>
      </c>
      <c r="M42" s="14">
        <v>13</v>
      </c>
      <c r="N42" s="15">
        <v>0.14540501831963601</v>
      </c>
      <c r="O42" s="15">
        <v>5.6209225370696898E-2</v>
      </c>
      <c r="P42" s="14">
        <v>6</v>
      </c>
      <c r="Q42" s="11">
        <f t="shared" si="2"/>
        <v>1.5</v>
      </c>
      <c r="R42" s="11">
        <f t="shared" si="3"/>
        <v>8.5</v>
      </c>
    </row>
    <row r="43" spans="1:18" ht="17.399999999999999" x14ac:dyDescent="0.25">
      <c r="A43" s="12" t="s">
        <v>33</v>
      </c>
      <c r="B43" s="13">
        <v>31.202100000000002</v>
      </c>
      <c r="C43" s="14">
        <v>17</v>
      </c>
      <c r="D43" s="15">
        <v>1.3011892440410401E-3</v>
      </c>
      <c r="E43" s="16">
        <v>-0.17967357412149501</v>
      </c>
      <c r="F43" s="14">
        <v>13</v>
      </c>
      <c r="G43" s="17">
        <v>108.28466514769801</v>
      </c>
      <c r="H43" s="14">
        <v>17</v>
      </c>
      <c r="I43" s="15">
        <v>1.4801531907972401E-3</v>
      </c>
      <c r="J43" s="16">
        <v>0.20537627765798</v>
      </c>
      <c r="K43" s="14">
        <v>2</v>
      </c>
      <c r="L43" s="17">
        <v>139.48676514769801</v>
      </c>
      <c r="M43" s="14">
        <v>17</v>
      </c>
      <c r="N43" s="15">
        <v>0.223692190201422</v>
      </c>
      <c r="O43" s="15">
        <v>9.0840221918974798E-2</v>
      </c>
      <c r="P43" s="14">
        <v>1</v>
      </c>
      <c r="Q43" s="11">
        <f t="shared" si="2"/>
        <v>2.2000000000000002</v>
      </c>
      <c r="R43" s="11">
        <f t="shared" si="3"/>
        <v>7.8</v>
      </c>
    </row>
    <row r="47" spans="1:18" x14ac:dyDescent="0.25">
      <c r="E47" s="18"/>
    </row>
  </sheetData>
  <mergeCells count="18">
    <mergeCell ref="Q2:R3"/>
    <mergeCell ref="A23:P23"/>
    <mergeCell ref="A24:A25"/>
    <mergeCell ref="B24:D24"/>
    <mergeCell ref="E24:F24"/>
    <mergeCell ref="G24:I24"/>
    <mergeCell ref="J24:K24"/>
    <mergeCell ref="L24:N24"/>
    <mergeCell ref="O24:P24"/>
    <mergeCell ref="Q24:R25"/>
    <mergeCell ref="A1:P1"/>
    <mergeCell ref="A2:A3"/>
    <mergeCell ref="B2:D2"/>
    <mergeCell ref="E2:F2"/>
    <mergeCell ref="G2:I2"/>
    <mergeCell ref="J2:K2"/>
    <mergeCell ref="L2:N2"/>
    <mergeCell ref="O2:P2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货运量排名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Jicheng Xiong</dc:creator>
  <cp:lastModifiedBy>Jicheng Xiong</cp:lastModifiedBy>
  <dcterms:created xsi:type="dcterms:W3CDTF">2026-08-04T08:43:02Z</dcterms:created>
  <dcterms:modified xsi:type="dcterms:W3CDTF">2026-08-04T08:44:29Z</dcterms:modified>
</cp:coreProperties>
</file>