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城市客运\输出\"/>
    </mc:Choice>
  </mc:AlternateContent>
  <xr:revisionPtr revIDLastSave="0" documentId="13_ncr:1_{6529BAE9-0631-4241-B400-497B098208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" l="1"/>
  <c r="R16" i="1" s="1"/>
  <c r="P16" i="1"/>
  <c r="N16" i="1"/>
  <c r="L16" i="1"/>
  <c r="J16" i="1"/>
  <c r="H16" i="1"/>
  <c r="F16" i="1"/>
  <c r="D16" i="1"/>
  <c r="Q15" i="1"/>
  <c r="R15" i="1" s="1"/>
  <c r="P15" i="1"/>
  <c r="N15" i="1"/>
  <c r="L15" i="1"/>
  <c r="J15" i="1"/>
  <c r="H15" i="1"/>
  <c r="F15" i="1"/>
  <c r="D15" i="1"/>
  <c r="P14" i="1"/>
  <c r="M14" i="1"/>
  <c r="N14" i="1" s="1"/>
  <c r="K14" i="1"/>
  <c r="L14" i="1" s="1"/>
  <c r="I14" i="1"/>
  <c r="J14" i="1" s="1"/>
  <c r="H14" i="1"/>
  <c r="E14" i="1"/>
  <c r="F14" i="1" s="1"/>
  <c r="C14" i="1"/>
  <c r="D14" i="1" s="1"/>
  <c r="H13" i="1"/>
  <c r="P13" i="1"/>
  <c r="M13" i="1"/>
  <c r="N13" i="1" s="1"/>
  <c r="K13" i="1"/>
  <c r="L13" i="1" s="1"/>
  <c r="I13" i="1"/>
  <c r="F13" i="1"/>
  <c r="C13" i="1"/>
  <c r="D13" i="1" s="1"/>
  <c r="Q9" i="1"/>
  <c r="R9" i="1" s="1"/>
  <c r="P9" i="1"/>
  <c r="N9" i="1"/>
  <c r="L9" i="1"/>
  <c r="J9" i="1"/>
  <c r="H9" i="1"/>
  <c r="F9" i="1"/>
  <c r="D9" i="1"/>
  <c r="Q8" i="1"/>
  <c r="R8" i="1" s="1"/>
  <c r="P8" i="1"/>
  <c r="N8" i="1"/>
  <c r="L8" i="1"/>
  <c r="J8" i="1"/>
  <c r="H8" i="1"/>
  <c r="F8" i="1"/>
  <c r="D8" i="1"/>
  <c r="Q7" i="1"/>
  <c r="R7" i="1" s="1"/>
  <c r="P7" i="1"/>
  <c r="N7" i="1"/>
  <c r="L7" i="1"/>
  <c r="J7" i="1"/>
  <c r="H7" i="1"/>
  <c r="F7" i="1"/>
  <c r="D7" i="1"/>
  <c r="Q6" i="1"/>
  <c r="R6" i="1" s="1"/>
  <c r="P6" i="1"/>
  <c r="N6" i="1"/>
  <c r="L6" i="1"/>
  <c r="J6" i="1"/>
  <c r="H6" i="1"/>
  <c r="F6" i="1"/>
  <c r="D6" i="1"/>
  <c r="H5" i="1"/>
  <c r="O5" i="1"/>
  <c r="P5" i="1" s="1"/>
  <c r="M5" i="1"/>
  <c r="N5" i="1" s="1"/>
  <c r="K5" i="1"/>
  <c r="L5" i="1" s="1"/>
  <c r="I5" i="1"/>
  <c r="E5" i="1"/>
  <c r="F5" i="1" s="1"/>
  <c r="D5" i="1"/>
  <c r="C5" i="1"/>
  <c r="O4" i="1"/>
  <c r="P4" i="1" s="1"/>
  <c r="M4" i="1"/>
  <c r="N4" i="1" s="1"/>
  <c r="K4" i="1"/>
  <c r="L4" i="1" s="1"/>
  <c r="I4" i="1"/>
  <c r="J4" i="1" s="1"/>
  <c r="H4" i="1"/>
  <c r="E4" i="1"/>
  <c r="F4" i="1" s="1"/>
  <c r="C4" i="1"/>
  <c r="Q5" i="1" l="1"/>
  <c r="R5" i="1" s="1"/>
  <c r="J5" i="1"/>
  <c r="Q4" i="1"/>
  <c r="R4" i="1" s="1"/>
  <c r="Q14" i="1"/>
  <c r="R14" i="1" s="1"/>
  <c r="J13" i="1"/>
  <c r="D4" i="1"/>
  <c r="Q13" i="1"/>
  <c r="R13" i="1" s="1"/>
</calcChain>
</file>

<file path=xl/sharedStrings.xml><?xml version="1.0" encoding="utf-8"?>
<sst xmlns="http://schemas.openxmlformats.org/spreadsheetml/2006/main" count="52" uniqueCount="23">
  <si>
    <t>地区 名称</t>
  </si>
  <si>
    <t>指标</t>
  </si>
  <si>
    <t>2026年1月</t>
  </si>
  <si>
    <t>同比</t>
  </si>
  <si>
    <t>2026年2月</t>
  </si>
  <si>
    <t>2026年4月</t>
  </si>
  <si>
    <t>2026年5月</t>
  </si>
  <si>
    <t>2026年6月</t>
  </si>
  <si>
    <t>2026年7月</t>
  </si>
  <si>
    <t>2026年累计</t>
  </si>
  <si>
    <t>累计同比</t>
  </si>
  <si>
    <t>2025年1月</t>
  </si>
  <si>
    <t>2025年2月</t>
  </si>
  <si>
    <t>2025年3月</t>
  </si>
  <si>
    <t>全省</t>
  </si>
  <si>
    <t>轨道客运量         （万人次）</t>
  </si>
  <si>
    <t>轨道旅客周转量（万人公里）</t>
  </si>
  <si>
    <t>武汉</t>
  </si>
  <si>
    <t>黄石</t>
  </si>
  <si>
    <t>轮渡客运量</t>
  </si>
  <si>
    <t>轮渡客运量（万人次）</t>
  </si>
  <si>
    <t>轮渡旅客周转量(万人公里)</t>
  </si>
  <si>
    <t>轨道客运量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</si>
</sst>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8" x14ac:knownFonts="1">
    <font>
      <sz val="11"/>
      <color theme="1"/>
      <name val="宋体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3" fillId="0" borderId="3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7" fontId="6" fillId="2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sqref="A1:R1"/>
    </sheetView>
  </sheetViews>
  <sheetFormatPr defaultColWidth="9" defaultRowHeight="14.4" x14ac:dyDescent="0.25"/>
  <cols>
    <col min="1" max="1" width="7.109375" customWidth="1"/>
    <col min="3" max="3" width="10.5546875" bestFit="1" customWidth="1"/>
    <col min="5" max="5" width="10.5546875" bestFit="1" customWidth="1"/>
    <col min="7" max="7" width="10.5546875" bestFit="1" customWidth="1"/>
    <col min="9" max="9" width="10.5546875" bestFit="1" customWidth="1"/>
    <col min="11" max="11" width="10.5546875" bestFit="1" customWidth="1"/>
    <col min="13" max="13" width="10.5546875" bestFit="1" customWidth="1"/>
    <col min="15" max="15" width="10.5546875" bestFit="1" customWidth="1"/>
  </cols>
  <sheetData>
    <row r="1" spans="1:18" ht="25.8" x14ac:dyDescent="0.25">
      <c r="A1" s="15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x14ac:dyDescent="0.25">
      <c r="A2" s="13" t="s">
        <v>0</v>
      </c>
      <c r="B2" s="17" t="s">
        <v>1</v>
      </c>
      <c r="C2" s="14" t="s">
        <v>2</v>
      </c>
      <c r="D2" s="12" t="s">
        <v>3</v>
      </c>
      <c r="E2" s="14" t="s">
        <v>4</v>
      </c>
      <c r="F2" s="12" t="s">
        <v>3</v>
      </c>
      <c r="G2" s="20">
        <v>46082</v>
      </c>
      <c r="H2" s="12" t="s">
        <v>3</v>
      </c>
      <c r="I2" s="14" t="s">
        <v>5</v>
      </c>
      <c r="J2" s="12" t="s">
        <v>3</v>
      </c>
      <c r="K2" s="14" t="s">
        <v>6</v>
      </c>
      <c r="L2" s="12" t="s">
        <v>3</v>
      </c>
      <c r="M2" s="14" t="s">
        <v>7</v>
      </c>
      <c r="N2" s="12" t="s">
        <v>3</v>
      </c>
      <c r="O2" s="19" t="s">
        <v>8</v>
      </c>
      <c r="P2" s="18" t="s">
        <v>3</v>
      </c>
      <c r="Q2" s="14" t="s">
        <v>9</v>
      </c>
      <c r="R2" s="12" t="s">
        <v>10</v>
      </c>
    </row>
    <row r="3" spans="1:18" x14ac:dyDescent="0.25">
      <c r="A3" s="13"/>
      <c r="B3" s="17"/>
      <c r="C3" s="14"/>
      <c r="D3" s="12"/>
      <c r="E3" s="14"/>
      <c r="F3" s="12"/>
      <c r="G3" s="21"/>
      <c r="H3" s="12"/>
      <c r="I3" s="14"/>
      <c r="J3" s="12"/>
      <c r="K3" s="14"/>
      <c r="L3" s="12"/>
      <c r="M3" s="14"/>
      <c r="N3" s="12"/>
      <c r="O3" s="19"/>
      <c r="P3" s="18"/>
      <c r="Q3" s="14"/>
      <c r="R3" s="12"/>
    </row>
    <row r="4" spans="1:18" ht="63.6" customHeight="1" x14ac:dyDescent="0.25">
      <c r="A4" s="13" t="s">
        <v>14</v>
      </c>
      <c r="B4" s="1" t="s">
        <v>15</v>
      </c>
      <c r="C4" s="2">
        <f>SUM(C6,C8)</f>
        <v>0</v>
      </c>
      <c r="D4" s="3" t="e">
        <f>C4/#REF!-1</f>
        <v>#REF!</v>
      </c>
      <c r="E4" s="2">
        <f>SUM(E6,E8)</f>
        <v>0</v>
      </c>
      <c r="F4" s="3" t="e">
        <f>E4/#REF!-1</f>
        <v>#REF!</v>
      </c>
      <c r="G4" s="4"/>
      <c r="H4" s="3" t="e">
        <f>G4/#REF!-1</f>
        <v>#REF!</v>
      </c>
      <c r="I4" s="2">
        <f t="shared" ref="I4:M4" si="0">SUM(I6,I8)</f>
        <v>0</v>
      </c>
      <c r="J4" s="3" t="e">
        <f>I4/#REF!-1</f>
        <v>#REF!</v>
      </c>
      <c r="K4" s="2">
        <f t="shared" si="0"/>
        <v>0</v>
      </c>
      <c r="L4" s="3" t="e">
        <f>K4/#REF!-1</f>
        <v>#REF!</v>
      </c>
      <c r="M4" s="2">
        <f t="shared" si="0"/>
        <v>0</v>
      </c>
      <c r="N4" s="3" t="e">
        <f>M4/#REF!-1</f>
        <v>#REF!</v>
      </c>
      <c r="O4" s="5">
        <f>SUM(O6,O8)</f>
        <v>11731.83</v>
      </c>
      <c r="P4" s="6" t="e">
        <f>O4/#REF!-1</f>
        <v>#REF!</v>
      </c>
      <c r="Q4" s="2">
        <f t="shared" ref="Q4:Q9" si="1">C4+E4+G4+I4+K4+M4+O4</f>
        <v>11731.83</v>
      </c>
      <c r="R4" s="7" t="e">
        <f>Q4/SUM(#REF!+#REF!+#REF!+#REF!+#REF!+#REF!+#REF!)-1</f>
        <v>#REF!</v>
      </c>
    </row>
    <row r="5" spans="1:18" ht="72" x14ac:dyDescent="0.25">
      <c r="A5" s="13"/>
      <c r="B5" s="1" t="s">
        <v>16</v>
      </c>
      <c r="C5" s="2">
        <f>C7+C9</f>
        <v>0</v>
      </c>
      <c r="D5" s="3" t="e">
        <f>C5/#REF!-1</f>
        <v>#REF!</v>
      </c>
      <c r="E5" s="2">
        <f>E7+E9</f>
        <v>0</v>
      </c>
      <c r="F5" s="3" t="e">
        <f>E5/#REF!-1</f>
        <v>#REF!</v>
      </c>
      <c r="G5" s="4"/>
      <c r="H5" s="3" t="e">
        <f>G5/#REF!-1</f>
        <v>#REF!</v>
      </c>
      <c r="I5" s="2">
        <f t="shared" ref="I5:M5" si="2">I7+I9</f>
        <v>0</v>
      </c>
      <c r="J5" s="3" t="e">
        <f>I5/#REF!-1</f>
        <v>#REF!</v>
      </c>
      <c r="K5" s="2">
        <f t="shared" si="2"/>
        <v>0</v>
      </c>
      <c r="L5" s="3" t="e">
        <f>K5/#REF!-1</f>
        <v>#REF!</v>
      </c>
      <c r="M5" s="2">
        <f t="shared" si="2"/>
        <v>0</v>
      </c>
      <c r="N5" s="3" t="e">
        <f>M5/#REF!-1</f>
        <v>#REF!</v>
      </c>
      <c r="O5" s="2">
        <f>O7+O9</f>
        <v>96645.23</v>
      </c>
      <c r="P5" s="3" t="e">
        <f>O5/#REF!-1</f>
        <v>#REF!</v>
      </c>
      <c r="Q5" s="2">
        <f t="shared" si="1"/>
        <v>96645.23</v>
      </c>
      <c r="R5" s="7" t="e">
        <f>Q5/SUM(#REF!+#REF!+#REF!+#REF!+#REF!+#REF!+#REF!)-1</f>
        <v>#REF!</v>
      </c>
    </row>
    <row r="6" spans="1:18" ht="57.6" x14ac:dyDescent="0.25">
      <c r="A6" s="13" t="s">
        <v>17</v>
      </c>
      <c r="B6" s="1" t="s">
        <v>15</v>
      </c>
      <c r="C6" s="8"/>
      <c r="D6" s="3" t="e">
        <f>C6/#REF!-1</f>
        <v>#REF!</v>
      </c>
      <c r="E6" s="9"/>
      <c r="F6" s="3" t="e">
        <f>E6/#REF!-1</f>
        <v>#REF!</v>
      </c>
      <c r="G6" s="4"/>
      <c r="H6" s="3" t="e">
        <f>G6/#REF!-1</f>
        <v>#REF!</v>
      </c>
      <c r="I6" s="9"/>
      <c r="J6" s="3" t="e">
        <f>I6/#REF!-1</f>
        <v>#REF!</v>
      </c>
      <c r="K6" s="9"/>
      <c r="L6" s="3" t="e">
        <f>K6/#REF!-1</f>
        <v>#REF!</v>
      </c>
      <c r="M6" s="9"/>
      <c r="N6" s="3" t="e">
        <f>M6/#REF!-1</f>
        <v>#REF!</v>
      </c>
      <c r="O6" s="9">
        <v>11701.74</v>
      </c>
      <c r="P6" s="3" t="e">
        <f>O6/#REF!-1</f>
        <v>#REF!</v>
      </c>
      <c r="Q6" s="2">
        <f t="shared" si="1"/>
        <v>11701.74</v>
      </c>
      <c r="R6" s="7" t="e">
        <f>Q6/SUM(#REF!+#REF!+#REF!+#REF!+#REF!+#REF!+#REF!)-1</f>
        <v>#REF!</v>
      </c>
    </row>
    <row r="7" spans="1:18" ht="72" x14ac:dyDescent="0.25">
      <c r="A7" s="13"/>
      <c r="B7" s="1" t="s">
        <v>16</v>
      </c>
      <c r="C7" s="8"/>
      <c r="D7" s="3" t="e">
        <f>C7/#REF!-1</f>
        <v>#REF!</v>
      </c>
      <c r="E7" s="8"/>
      <c r="F7" s="3" t="e">
        <f>E7/#REF!-1</f>
        <v>#REF!</v>
      </c>
      <c r="G7" s="4"/>
      <c r="H7" s="3" t="e">
        <f>G7/#REF!-1</f>
        <v>#REF!</v>
      </c>
      <c r="I7" s="8"/>
      <c r="J7" s="3" t="e">
        <f>I7/#REF!-1</f>
        <v>#REF!</v>
      </c>
      <c r="K7" s="8"/>
      <c r="L7" s="3" t="e">
        <f>K7/#REF!-1</f>
        <v>#REF!</v>
      </c>
      <c r="M7" s="8"/>
      <c r="N7" s="3" t="e">
        <f>M7/#REF!-1</f>
        <v>#REF!</v>
      </c>
      <c r="O7" s="8">
        <v>96240.86</v>
      </c>
      <c r="P7" s="3" t="e">
        <f>O7/#REF!-1</f>
        <v>#REF!</v>
      </c>
      <c r="Q7" s="2">
        <f t="shared" si="1"/>
        <v>96240.86</v>
      </c>
      <c r="R7" s="7" t="e">
        <f>Q7/SUM(#REF!+#REF!+#REF!+#REF!+#REF!+#REF!+#REF!)-1</f>
        <v>#REF!</v>
      </c>
    </row>
    <row r="8" spans="1:18" ht="57.6" x14ac:dyDescent="0.25">
      <c r="A8" s="13" t="s">
        <v>18</v>
      </c>
      <c r="B8" s="1" t="s">
        <v>15</v>
      </c>
      <c r="C8" s="8"/>
      <c r="D8" s="3" t="e">
        <f>C8/#REF!-1</f>
        <v>#REF!</v>
      </c>
      <c r="E8" s="8"/>
      <c r="F8" s="3" t="e">
        <f>E8/#REF!-1</f>
        <v>#REF!</v>
      </c>
      <c r="G8" s="4"/>
      <c r="H8" s="3" t="e">
        <f>G8/#REF!-1</f>
        <v>#REF!</v>
      </c>
      <c r="I8" s="8"/>
      <c r="J8" s="3" t="e">
        <f>I8/#REF!-1</f>
        <v>#REF!</v>
      </c>
      <c r="K8" s="8"/>
      <c r="L8" s="3" t="e">
        <f>K8/#REF!-1</f>
        <v>#REF!</v>
      </c>
      <c r="M8" s="8"/>
      <c r="N8" s="3" t="e">
        <f>M8/#REF!-1</f>
        <v>#REF!</v>
      </c>
      <c r="O8" s="8">
        <v>30.09</v>
      </c>
      <c r="P8" s="3" t="e">
        <f>O8/#REF!-1</f>
        <v>#REF!</v>
      </c>
      <c r="Q8" s="2">
        <f t="shared" si="1"/>
        <v>30.09</v>
      </c>
      <c r="R8" s="7" t="e">
        <f>Q8/SUM(#REF!+#REF!+#REF!+#REF!+#REF!+#REF!+#REF!)-1</f>
        <v>#REF!</v>
      </c>
    </row>
    <row r="9" spans="1:18" ht="72" x14ac:dyDescent="0.25">
      <c r="A9" s="13"/>
      <c r="B9" s="1" t="s">
        <v>16</v>
      </c>
      <c r="C9" s="8"/>
      <c r="D9" s="3" t="e">
        <f>C9/#REF!-1</f>
        <v>#REF!</v>
      </c>
      <c r="E9" s="8"/>
      <c r="F9" s="3" t="e">
        <f>E9/#REF!-1</f>
        <v>#REF!</v>
      </c>
      <c r="G9" s="4"/>
      <c r="H9" s="3" t="e">
        <f>G9/#REF!-1</f>
        <v>#REF!</v>
      </c>
      <c r="I9" s="8"/>
      <c r="J9" s="3" t="e">
        <f>I9/#REF!-1</f>
        <v>#REF!</v>
      </c>
      <c r="K9" s="8"/>
      <c r="L9" s="3" t="e">
        <f>K9/#REF!-1</f>
        <v>#REF!</v>
      </c>
      <c r="M9" s="8"/>
      <c r="N9" s="3" t="e">
        <f>M9/#REF!-1</f>
        <v>#REF!</v>
      </c>
      <c r="O9" s="8">
        <v>404.37</v>
      </c>
      <c r="P9" s="3" t="e">
        <f>O9/#REF!-1</f>
        <v>#REF!</v>
      </c>
      <c r="Q9" s="2">
        <f t="shared" si="1"/>
        <v>404.37</v>
      </c>
      <c r="R9" s="7" t="e">
        <f>Q9/SUM(#REF!+#REF!+#REF!+#REF!+#REF!+#REF!+#REF!)-1</f>
        <v>#REF!</v>
      </c>
    </row>
    <row r="10" spans="1:18" ht="25.8" x14ac:dyDescent="0.25">
      <c r="A10" s="15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x14ac:dyDescent="0.25">
      <c r="A11" s="13" t="s">
        <v>0</v>
      </c>
      <c r="B11" s="17" t="s">
        <v>1</v>
      </c>
      <c r="C11" s="14" t="s">
        <v>11</v>
      </c>
      <c r="D11" s="12" t="s">
        <v>3</v>
      </c>
      <c r="E11" s="14" t="s">
        <v>12</v>
      </c>
      <c r="F11" s="12" t="s">
        <v>3</v>
      </c>
      <c r="G11" s="14" t="s">
        <v>13</v>
      </c>
      <c r="H11" s="12" t="s">
        <v>3</v>
      </c>
      <c r="I11" s="14" t="s">
        <v>5</v>
      </c>
      <c r="J11" s="12" t="s">
        <v>3</v>
      </c>
      <c r="K11" s="14" t="s">
        <v>6</v>
      </c>
      <c r="L11" s="12" t="s">
        <v>3</v>
      </c>
      <c r="M11" s="14" t="s">
        <v>7</v>
      </c>
      <c r="N11" s="12" t="s">
        <v>3</v>
      </c>
      <c r="O11" s="14" t="s">
        <v>8</v>
      </c>
      <c r="P11" s="12" t="s">
        <v>3</v>
      </c>
      <c r="Q11" s="14" t="s">
        <v>9</v>
      </c>
      <c r="R11" s="12" t="s">
        <v>10</v>
      </c>
    </row>
    <row r="12" spans="1:18" x14ac:dyDescent="0.25">
      <c r="A12" s="13"/>
      <c r="B12" s="17"/>
      <c r="C12" s="14"/>
      <c r="D12" s="12"/>
      <c r="E12" s="14"/>
      <c r="F12" s="12"/>
      <c r="G12" s="14"/>
      <c r="H12" s="12"/>
      <c r="I12" s="14"/>
      <c r="J12" s="12"/>
      <c r="K12" s="14"/>
      <c r="L12" s="12"/>
      <c r="M12" s="14"/>
      <c r="N12" s="12"/>
      <c r="O12" s="14"/>
      <c r="P12" s="12"/>
      <c r="Q12" s="14"/>
      <c r="R12" s="12"/>
    </row>
    <row r="13" spans="1:18" ht="57.6" x14ac:dyDescent="0.25">
      <c r="A13" s="13" t="s">
        <v>14</v>
      </c>
      <c r="B13" s="1" t="s">
        <v>20</v>
      </c>
      <c r="C13" s="10">
        <f>C15</f>
        <v>0</v>
      </c>
      <c r="D13" s="3" t="e">
        <f>C13/#REF!-1</f>
        <v>#REF!</v>
      </c>
      <c r="E13" s="10"/>
      <c r="F13" s="3" t="e">
        <f>E13/#REF!-1</f>
        <v>#REF!</v>
      </c>
      <c r="G13" s="4"/>
      <c r="H13" s="3" t="e">
        <f>G13/#REF!-1</f>
        <v>#REF!</v>
      </c>
      <c r="I13" s="10">
        <f t="shared" ref="I13:M14" si="3">I15</f>
        <v>0</v>
      </c>
      <c r="J13" s="3" t="e">
        <f>I13/#REF!-1</f>
        <v>#REF!</v>
      </c>
      <c r="K13" s="10">
        <f t="shared" si="3"/>
        <v>0</v>
      </c>
      <c r="L13" s="3" t="e">
        <f>K13/#REF!-1</f>
        <v>#REF!</v>
      </c>
      <c r="M13" s="10">
        <f t="shared" si="3"/>
        <v>0</v>
      </c>
      <c r="N13" s="3" t="e">
        <f>M13/#REF!-1</f>
        <v>#REF!</v>
      </c>
      <c r="O13" s="10">
        <v>46.05</v>
      </c>
      <c r="P13" s="3" t="e">
        <f>O13/#REF!-1</f>
        <v>#REF!</v>
      </c>
      <c r="Q13" s="2">
        <f>C13+E13+G13+I13+K13+M13+O13</f>
        <v>46.05</v>
      </c>
      <c r="R13" s="3" t="e">
        <f>Q13/SUM(#REF!+#REF!+#REF!+#REF!+#REF!+#REF!+#REF!)-1</f>
        <v>#REF!</v>
      </c>
    </row>
    <row r="14" spans="1:18" ht="57.6" x14ac:dyDescent="0.25">
      <c r="A14" s="13"/>
      <c r="B14" s="1" t="s">
        <v>21</v>
      </c>
      <c r="C14" s="10">
        <f>C16</f>
        <v>0</v>
      </c>
      <c r="D14" s="3" t="e">
        <f>C14/#REF!-1</f>
        <v>#REF!</v>
      </c>
      <c r="E14" s="10">
        <f>E16</f>
        <v>0</v>
      </c>
      <c r="F14" s="3" t="e">
        <f>E14/#REF!-1</f>
        <v>#REF!</v>
      </c>
      <c r="G14" s="4"/>
      <c r="H14" s="3" t="e">
        <f>G14/#REF!-1</f>
        <v>#REF!</v>
      </c>
      <c r="I14" s="10">
        <f t="shared" si="3"/>
        <v>0</v>
      </c>
      <c r="J14" s="3" t="e">
        <f>I14/#REF!-1</f>
        <v>#REF!</v>
      </c>
      <c r="K14" s="10">
        <f t="shared" si="3"/>
        <v>0</v>
      </c>
      <c r="L14" s="3" t="e">
        <f>K14/#REF!-1</f>
        <v>#REF!</v>
      </c>
      <c r="M14" s="10">
        <f t="shared" si="3"/>
        <v>0</v>
      </c>
      <c r="N14" s="3" t="e">
        <f>M14/#REF!-1</f>
        <v>#REF!</v>
      </c>
      <c r="O14" s="10">
        <v>156.57</v>
      </c>
      <c r="P14" s="3" t="e">
        <f>O14/#REF!-1</f>
        <v>#REF!</v>
      </c>
      <c r="Q14" s="2">
        <f>C14+E14+G14+I14+K14+M14+O14</f>
        <v>156.57</v>
      </c>
      <c r="R14" s="3" t="e">
        <f>Q14/SUM(#REF!+#REF!+#REF!+#REF!+#REF!+#REF!+#REF!)-1</f>
        <v>#REF!</v>
      </c>
    </row>
    <row r="15" spans="1:18" ht="57.6" x14ac:dyDescent="0.25">
      <c r="A15" s="13" t="s">
        <v>17</v>
      </c>
      <c r="B15" s="1" t="s">
        <v>20</v>
      </c>
      <c r="C15" s="11"/>
      <c r="D15" s="3" t="e">
        <f>C15/#REF!-1</f>
        <v>#REF!</v>
      </c>
      <c r="E15" s="10"/>
      <c r="F15" s="3" t="e">
        <f>E15/#REF!-1</f>
        <v>#REF!</v>
      </c>
      <c r="G15" s="4"/>
      <c r="H15" s="3" t="e">
        <f>G15/#REF!-1</f>
        <v>#REF!</v>
      </c>
      <c r="I15" s="11"/>
      <c r="J15" s="3" t="e">
        <f>I15/#REF!-1</f>
        <v>#REF!</v>
      </c>
      <c r="K15" s="11"/>
      <c r="L15" s="3" t="e">
        <f>K15/#REF!-1</f>
        <v>#REF!</v>
      </c>
      <c r="M15" s="11"/>
      <c r="N15" s="3" t="e">
        <f>M15/#REF!-1</f>
        <v>#REF!</v>
      </c>
      <c r="O15" s="11">
        <v>46.05</v>
      </c>
      <c r="P15" s="3" t="e">
        <f>O15/#REF!-1</f>
        <v>#REF!</v>
      </c>
      <c r="Q15" s="2">
        <f>C15+E15+G15+I15+K15+M15+O15</f>
        <v>46.05</v>
      </c>
      <c r="R15" s="3" t="e">
        <f>Q15/SUM(#REF!+#REF!+#REF!+#REF!+#REF!+#REF!+#REF!)-1</f>
        <v>#REF!</v>
      </c>
    </row>
    <row r="16" spans="1:18" ht="57.6" x14ac:dyDescent="0.25">
      <c r="A16" s="13"/>
      <c r="B16" s="1" t="s">
        <v>21</v>
      </c>
      <c r="C16" s="11"/>
      <c r="D16" s="3" t="e">
        <f>C16/#REF!-1</f>
        <v>#REF!</v>
      </c>
      <c r="E16" s="11"/>
      <c r="F16" s="3" t="e">
        <f>E16/#REF!-1</f>
        <v>#REF!</v>
      </c>
      <c r="G16" s="4"/>
      <c r="H16" s="3" t="e">
        <f>G16/#REF!-1</f>
        <v>#REF!</v>
      </c>
      <c r="I16" s="11"/>
      <c r="J16" s="3" t="e">
        <f>I16/#REF!-1</f>
        <v>#REF!</v>
      </c>
      <c r="K16" s="11"/>
      <c r="L16" s="3" t="e">
        <f>K16/#REF!-1</f>
        <v>#REF!</v>
      </c>
      <c r="M16" s="11"/>
      <c r="N16" s="3" t="e">
        <f>M16/#REF!-1</f>
        <v>#REF!</v>
      </c>
      <c r="O16" s="11">
        <v>156.57</v>
      </c>
      <c r="P16" s="3" t="e">
        <f>O16/#REF!-1</f>
        <v>#REF!</v>
      </c>
      <c r="Q16" s="2">
        <f>C16+E16+G16+I16+K16+M16+O16</f>
        <v>156.57</v>
      </c>
      <c r="R16" s="3" t="e">
        <f>Q16/SUM(#REF!+#REF!+#REF!+#REF!+#REF!+#REF!+#REF!)-1</f>
        <v>#REF!</v>
      </c>
    </row>
  </sheetData>
  <mergeCells count="43">
    <mergeCell ref="A1:R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A4:A5"/>
    <mergeCell ref="P2:P3"/>
    <mergeCell ref="Q2:Q3"/>
    <mergeCell ref="R2:R3"/>
    <mergeCell ref="M11:M12"/>
    <mergeCell ref="A6:A7"/>
    <mergeCell ref="A8:A9"/>
    <mergeCell ref="A10:R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N11:N12"/>
    <mergeCell ref="O11:O12"/>
    <mergeCell ref="P11:P12"/>
    <mergeCell ref="Q11:Q12"/>
    <mergeCell ref="R11:R12"/>
    <mergeCell ref="A13:A14"/>
    <mergeCell ref="A15:A16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