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城市客运\输出\"/>
    </mc:Choice>
  </mc:AlternateContent>
  <xr:revisionPtr revIDLastSave="0" documentId="13_ncr:1_{6E399CAD-1101-4D1F-8FFB-6BBF7D879B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L18" i="1"/>
  <c r="N17" i="1"/>
  <c r="L17" i="1"/>
  <c r="O16" i="1"/>
  <c r="N16" i="1" s="1"/>
  <c r="M16" i="1"/>
  <c r="L16" i="1"/>
  <c r="N15" i="1"/>
  <c r="L15" i="1"/>
  <c r="O14" i="1"/>
  <c r="N14" i="1"/>
  <c r="M14" i="1"/>
  <c r="L14" i="1"/>
  <c r="P5" i="1"/>
  <c r="P3" i="1" s="1"/>
  <c r="N5" i="1"/>
</calcChain>
</file>

<file path=xl/sharedStrings.xml><?xml version="1.0" encoding="utf-8"?>
<sst xmlns="http://schemas.openxmlformats.org/spreadsheetml/2006/main" count="53" uniqueCount="18">
  <si>
    <t>2026年1-6月全省累计完成城市客运量情况</t>
  </si>
  <si>
    <t>2025年1-12月全省累计完成城市客运量情况</t>
  </si>
  <si>
    <t>2024年1-12月全省累计完成城市客运量情况</t>
  </si>
  <si>
    <t>分类</t>
  </si>
  <si>
    <t>累计客运量（万人次）</t>
  </si>
  <si>
    <t>同比</t>
  </si>
  <si>
    <t>累计周转量    （万人公里）</t>
  </si>
  <si>
    <t>总客运量</t>
  </si>
  <si>
    <t>城市公交</t>
  </si>
  <si>
    <t>城市出租车</t>
    <phoneticPr fontId="2" type="noConversion"/>
  </si>
  <si>
    <t>城市出租车</t>
  </si>
  <si>
    <t xml:space="preserve">  其中：城市巡游出租车</t>
    <phoneticPr fontId="2" type="noConversion"/>
  </si>
  <si>
    <t xml:space="preserve">  其中：城市巡游出租车</t>
  </si>
  <si>
    <t xml:space="preserve">  城市网约车</t>
    <phoneticPr fontId="2" type="noConversion"/>
  </si>
  <si>
    <t xml:space="preserve">  城市网约车</t>
  </si>
  <si>
    <t>轨道</t>
  </si>
  <si>
    <t>轮渡</t>
  </si>
  <si>
    <r>
      <t>城市出租车</t>
    </r>
    <r>
      <rPr>
        <sz val="14"/>
        <color rgb="FFFF0000"/>
        <rFont val="Microsoft YaHei UI"/>
        <family val="2"/>
        <charset val="134"/>
      </rPr>
      <t>=</t>
    </r>
    <r>
      <rPr>
        <sz val="14"/>
        <color rgb="FFFF0000"/>
        <rFont val="Calibri"/>
        <family val="2"/>
      </rPr>
      <t xml:space="preserve">  </t>
    </r>
    <r>
      <rPr>
        <sz val="14"/>
        <color rgb="FFFF0000"/>
        <rFont val="Microsoft YaHei UI"/>
        <family val="2"/>
        <charset val="134"/>
      </rPr>
      <t>城市网约车+其中：城市巡游出租车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</si>
</sst>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9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sz val="14"/>
      <name val="仿宋_GB2312"/>
      <charset val="134"/>
    </font>
    <font>
      <sz val="14"/>
      <color rgb="FFFF0000"/>
      <name val="Microsoft YaHei UI"/>
      <family val="2"/>
      <charset val="134"/>
    </font>
    <font>
      <sz val="14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C12" sqref="C12"/>
    </sheetView>
  </sheetViews>
  <sheetFormatPr defaultColWidth="8.77734375" defaultRowHeight="14.4"/>
  <cols>
    <col min="1" max="1" width="20.21875" customWidth="1"/>
    <col min="2" max="2" width="18" customWidth="1"/>
    <col min="3" max="3" width="12.5546875" customWidth="1"/>
    <col min="4" max="4" width="19.88671875" customWidth="1"/>
    <col min="5" max="5" width="13.33203125" customWidth="1"/>
    <col min="6" max="6" width="10.109375" customWidth="1"/>
    <col min="7" max="7" width="19.44140625" customWidth="1"/>
    <col min="8" max="8" width="17.5546875" customWidth="1"/>
    <col min="9" max="9" width="13.77734375" customWidth="1"/>
    <col min="10" max="10" width="18" customWidth="1"/>
    <col min="11" max="11" width="12" customWidth="1"/>
    <col min="13" max="13" width="19.44140625" customWidth="1"/>
    <col min="14" max="14" width="17.5546875" customWidth="1"/>
    <col min="15" max="15" width="15.77734375" customWidth="1"/>
    <col min="16" max="16" width="18" customWidth="1"/>
    <col min="17" max="17" width="12" customWidth="1"/>
  </cols>
  <sheetData>
    <row r="1" spans="1:17" ht="20.399999999999999">
      <c r="A1" s="16" t="s">
        <v>0</v>
      </c>
      <c r="B1" s="16"/>
      <c r="C1" s="16"/>
      <c r="D1" s="16"/>
      <c r="E1" s="16"/>
      <c r="G1" s="16" t="s">
        <v>1</v>
      </c>
      <c r="H1" s="16"/>
      <c r="I1" s="16"/>
      <c r="J1" s="16"/>
      <c r="K1" s="16"/>
      <c r="M1" s="16" t="s">
        <v>2</v>
      </c>
      <c r="N1" s="16"/>
      <c r="O1" s="16"/>
      <c r="P1" s="16"/>
      <c r="Q1" s="16"/>
    </row>
    <row r="2" spans="1:17" s="3" customFormat="1" ht="34.799999999999997">
      <c r="A2" s="1" t="s">
        <v>3</v>
      </c>
      <c r="B2" s="2" t="s">
        <v>4</v>
      </c>
      <c r="C2" s="1" t="s">
        <v>5</v>
      </c>
      <c r="D2" s="2" t="s">
        <v>6</v>
      </c>
      <c r="E2" s="1" t="s">
        <v>5</v>
      </c>
      <c r="G2" s="1" t="s">
        <v>3</v>
      </c>
      <c r="H2" s="2" t="s">
        <v>4</v>
      </c>
      <c r="I2" s="1" t="s">
        <v>5</v>
      </c>
      <c r="J2" s="2" t="s">
        <v>6</v>
      </c>
      <c r="K2" s="1" t="s">
        <v>5</v>
      </c>
      <c r="M2" s="1" t="s">
        <v>3</v>
      </c>
      <c r="N2" s="2" t="s">
        <v>4</v>
      </c>
      <c r="O2" s="1" t="s">
        <v>5</v>
      </c>
      <c r="P2" s="2" t="s">
        <v>6</v>
      </c>
      <c r="Q2" s="1" t="s">
        <v>5</v>
      </c>
    </row>
    <row r="3" spans="1:17" s="3" customFormat="1" ht="25.95" customHeight="1">
      <c r="A3" s="4" t="s">
        <v>7</v>
      </c>
      <c r="B3" s="5">
        <v>30612.85</v>
      </c>
      <c r="C3" s="6"/>
      <c r="D3" s="5">
        <v>218186.08</v>
      </c>
      <c r="E3" s="6"/>
      <c r="G3" s="4" t="s">
        <v>7</v>
      </c>
      <c r="H3" s="5">
        <v>406134.84</v>
      </c>
      <c r="I3" s="6">
        <v>-7.1816605780758699E-2</v>
      </c>
      <c r="J3" s="5">
        <v>2523638.75</v>
      </c>
      <c r="K3" s="6">
        <v>-5.8221192247391203E-2</v>
      </c>
      <c r="M3" s="4" t="s">
        <v>7</v>
      </c>
      <c r="N3" s="5">
        <v>434582.04</v>
      </c>
      <c r="O3" s="6"/>
      <c r="P3" s="5">
        <f>P4+P5+P8+P9</f>
        <v>2664244.7000000002</v>
      </c>
      <c r="Q3" s="6"/>
    </row>
    <row r="4" spans="1:17" s="3" customFormat="1" ht="25.95" customHeight="1">
      <c r="A4" s="4" t="s">
        <v>8</v>
      </c>
      <c r="B4" s="5">
        <v>12974.73</v>
      </c>
      <c r="C4" s="6"/>
      <c r="D4" s="5">
        <v>87147.68</v>
      </c>
      <c r="E4" s="6"/>
      <c r="G4" s="4" t="s">
        <v>8</v>
      </c>
      <c r="H4" s="5">
        <v>157305.76999999999</v>
      </c>
      <c r="I4" s="6">
        <v>-0.102153029976829</v>
      </c>
      <c r="J4" s="5">
        <v>796652.14</v>
      </c>
      <c r="K4" s="6">
        <v>-0.100759611989284</v>
      </c>
      <c r="M4" s="4" t="s">
        <v>8</v>
      </c>
      <c r="N4" s="5">
        <v>175203.32</v>
      </c>
      <c r="O4" s="6"/>
      <c r="P4" s="5">
        <v>885916.77</v>
      </c>
      <c r="Q4" s="6"/>
    </row>
    <row r="5" spans="1:17" s="3" customFormat="1" ht="25.95" customHeight="1">
      <c r="A5" s="7" t="s">
        <v>9</v>
      </c>
      <c r="B5" s="8">
        <v>5860.24</v>
      </c>
      <c r="C5" s="9"/>
      <c r="D5" s="8">
        <v>34236.6</v>
      </c>
      <c r="E5" s="10"/>
      <c r="G5" s="4" t="s">
        <v>10</v>
      </c>
      <c r="H5" s="11">
        <v>103446.69</v>
      </c>
      <c r="I5" s="6">
        <v>-9.6434527490013994E-2</v>
      </c>
      <c r="J5" s="11">
        <v>534518.27</v>
      </c>
      <c r="K5" s="6">
        <v>-9.4531523235254905E-2</v>
      </c>
      <c r="M5" s="4" t="s">
        <v>10</v>
      </c>
      <c r="N5" s="11">
        <f>N6+N7</f>
        <v>111510.42000000001</v>
      </c>
      <c r="O5" s="12"/>
      <c r="P5" s="11">
        <f>SUM(P6:P7)</f>
        <v>574915.80000000005</v>
      </c>
      <c r="Q5" s="6"/>
    </row>
    <row r="6" spans="1:17" s="3" customFormat="1" ht="37.799999999999997" customHeight="1">
      <c r="A6" s="4" t="s">
        <v>11</v>
      </c>
      <c r="B6" s="5">
        <v>5860.24</v>
      </c>
      <c r="C6" s="6"/>
      <c r="D6" s="5">
        <v>34236.6</v>
      </c>
      <c r="E6" s="6"/>
      <c r="G6" s="4" t="s">
        <v>12</v>
      </c>
      <c r="H6" s="5">
        <v>71065.37</v>
      </c>
      <c r="I6" s="6">
        <v>-9.1289131329870696E-2</v>
      </c>
      <c r="J6" s="5">
        <v>367362.56</v>
      </c>
      <c r="K6" s="6">
        <v>-8.8603153149130101E-2</v>
      </c>
      <c r="M6" s="4" t="s">
        <v>12</v>
      </c>
      <c r="N6" s="5">
        <v>78204.600000000006</v>
      </c>
      <c r="O6" s="6"/>
      <c r="P6" s="5">
        <v>403076.4</v>
      </c>
      <c r="Q6" s="6"/>
    </row>
    <row r="7" spans="1:17" s="3" customFormat="1" ht="25.95" customHeight="1">
      <c r="A7" s="4" t="s">
        <v>13</v>
      </c>
      <c r="B7" s="5">
        <v>0</v>
      </c>
      <c r="C7" s="6"/>
      <c r="D7" s="5">
        <v>0</v>
      </c>
      <c r="E7" s="6"/>
      <c r="G7" s="4" t="s">
        <v>14</v>
      </c>
      <c r="H7" s="5">
        <v>32381.32</v>
      </c>
      <c r="I7" s="6">
        <v>-0.107525065038044</v>
      </c>
      <c r="J7" s="5">
        <v>167155.71</v>
      </c>
      <c r="K7" s="6">
        <v>-0.107293274289419</v>
      </c>
      <c r="M7" s="4" t="s">
        <v>14</v>
      </c>
      <c r="N7" s="5">
        <v>33305.82</v>
      </c>
      <c r="O7" s="6"/>
      <c r="P7" s="5">
        <v>171839.4</v>
      </c>
      <c r="Q7" s="6"/>
    </row>
    <row r="8" spans="1:17" s="3" customFormat="1" ht="25.95" customHeight="1">
      <c r="A8" s="4" t="s">
        <v>15</v>
      </c>
      <c r="B8" s="5">
        <v>11731.83</v>
      </c>
      <c r="C8" s="6"/>
      <c r="D8" s="5">
        <v>96645.23</v>
      </c>
      <c r="E8" s="6"/>
      <c r="G8" s="4" t="s">
        <v>15</v>
      </c>
      <c r="H8" s="5">
        <v>144824.79</v>
      </c>
      <c r="I8" s="6">
        <v>-1.6560980913004699E-2</v>
      </c>
      <c r="J8" s="5">
        <v>1190572.53</v>
      </c>
      <c r="K8" s="6">
        <v>-8.9762552607106603E-3</v>
      </c>
      <c r="M8" s="4" t="s">
        <v>15</v>
      </c>
      <c r="N8" s="5">
        <v>147263.62</v>
      </c>
      <c r="O8" s="6"/>
      <c r="P8" s="5">
        <v>1201356.21</v>
      </c>
      <c r="Q8" s="6"/>
    </row>
    <row r="9" spans="1:17" s="3" customFormat="1" ht="25.95" customHeight="1">
      <c r="A9" s="13" t="s">
        <v>16</v>
      </c>
      <c r="B9" s="13">
        <v>46.05</v>
      </c>
      <c r="C9" s="6"/>
      <c r="D9" s="13">
        <v>156.57</v>
      </c>
      <c r="E9" s="14"/>
      <c r="G9" s="13" t="s">
        <v>16</v>
      </c>
      <c r="H9" s="13">
        <v>557.59</v>
      </c>
      <c r="I9" s="6">
        <v>-7.7875901303168502E-2</v>
      </c>
      <c r="J9" s="13">
        <v>1895.81</v>
      </c>
      <c r="K9" s="6">
        <v>-7.7877543873302493E-2</v>
      </c>
      <c r="M9" s="13" t="s">
        <v>16</v>
      </c>
      <c r="N9" s="13">
        <v>604.67999999999995</v>
      </c>
      <c r="O9" s="6"/>
      <c r="P9" s="13">
        <v>2055.92</v>
      </c>
      <c r="Q9" s="14"/>
    </row>
    <row r="10" spans="1:17" ht="76.8">
      <c r="A10" s="7" t="s">
        <v>17</v>
      </c>
    </row>
    <row r="12" spans="1:17" ht="20.399999999999999">
      <c r="G12" s="16" t="s">
        <v>1</v>
      </c>
      <c r="H12" s="16"/>
      <c r="I12" s="16"/>
      <c r="J12" s="16"/>
      <c r="K12" s="16"/>
    </row>
    <row r="13" spans="1:17" ht="34.799999999999997">
      <c r="G13" s="1" t="s">
        <v>3</v>
      </c>
      <c r="H13" s="2" t="s">
        <v>4</v>
      </c>
      <c r="I13" s="1" t="s">
        <v>5</v>
      </c>
      <c r="J13" s="2" t="s">
        <v>6</v>
      </c>
      <c r="K13" s="1" t="s">
        <v>5</v>
      </c>
    </row>
    <row r="14" spans="1:17" ht="17.399999999999999">
      <c r="G14" s="4" t="s">
        <v>7</v>
      </c>
      <c r="H14" s="5">
        <v>406134.84</v>
      </c>
      <c r="I14" s="6">
        <v>-7.1816605780758699E-2</v>
      </c>
      <c r="J14" s="5">
        <v>2523638.75</v>
      </c>
      <c r="K14" s="6">
        <v>-5.8221192247391203E-2</v>
      </c>
      <c r="L14">
        <f>H14/M14-1</f>
        <v>-7.1816605780758658E-2</v>
      </c>
      <c r="M14" s="5">
        <f>M15+M16+M19+M20</f>
        <v>437558.83</v>
      </c>
      <c r="N14">
        <f>J14/O14-1</f>
        <v>-5.8221192247391085E-2</v>
      </c>
      <c r="O14" s="5">
        <f>O15+O16+O19+O20</f>
        <v>2679651.2400000002</v>
      </c>
    </row>
    <row r="15" spans="1:17" ht="17.399999999999999">
      <c r="G15" s="4" t="s">
        <v>8</v>
      </c>
      <c r="H15" s="5">
        <v>157305.76999999999</v>
      </c>
      <c r="I15" s="6">
        <v>-0.102153029976829</v>
      </c>
      <c r="J15" s="5">
        <v>796652.14</v>
      </c>
      <c r="K15" s="6">
        <v>-0.100759611989284</v>
      </c>
      <c r="L15">
        <f>H15/M15-1</f>
        <v>-0.10215302997682918</v>
      </c>
      <c r="M15" s="5">
        <v>175203.32</v>
      </c>
      <c r="N15">
        <f>J15/O15-1</f>
        <v>-0.10075961198928429</v>
      </c>
      <c r="O15" s="5">
        <v>885916.77</v>
      </c>
    </row>
    <row r="16" spans="1:17" ht="17.399999999999999">
      <c r="G16" s="4" t="s">
        <v>10</v>
      </c>
      <c r="H16" s="11">
        <v>103446.69</v>
      </c>
      <c r="I16" s="6">
        <v>-9.6434527490013994E-2</v>
      </c>
      <c r="J16" s="11">
        <v>534518.27</v>
      </c>
      <c r="K16" s="6">
        <v>-9.4531523235254905E-2</v>
      </c>
      <c r="L16">
        <f>H16/M16-1</f>
        <v>-9.643452749001391E-2</v>
      </c>
      <c r="M16" s="11">
        <f>M17+M18</f>
        <v>114487.21</v>
      </c>
      <c r="N16">
        <f>J16/O16-1</f>
        <v>-9.4531523235254822E-2</v>
      </c>
      <c r="O16" s="11">
        <f>O17+O18</f>
        <v>590322.34000000008</v>
      </c>
    </row>
    <row r="17" spans="7:15" ht="34.799999999999997">
      <c r="G17" s="4" t="s">
        <v>12</v>
      </c>
      <c r="H17" s="5">
        <v>71065.37</v>
      </c>
      <c r="I17" s="6">
        <v>-9.1289131329870696E-2</v>
      </c>
      <c r="J17" s="5">
        <v>367362.56</v>
      </c>
      <c r="K17" s="6">
        <v>-8.8603153149130101E-2</v>
      </c>
      <c r="L17">
        <f>H17/M17-1</f>
        <v>-9.1289131329870599E-2</v>
      </c>
      <c r="M17" s="5">
        <v>78204.600000000006</v>
      </c>
      <c r="N17">
        <f>J17/O17-1</f>
        <v>-8.8603153149130032E-2</v>
      </c>
      <c r="O17" s="5">
        <v>403076.4</v>
      </c>
    </row>
    <row r="18" spans="7:15" ht="17.399999999999999">
      <c r="G18" s="4" t="s">
        <v>14</v>
      </c>
      <c r="H18" s="5">
        <v>32381.32</v>
      </c>
      <c r="I18" s="6">
        <v>-0.107525065038044</v>
      </c>
      <c r="J18" s="5">
        <v>167155.71</v>
      </c>
      <c r="K18" s="6">
        <v>-0.107293274289419</v>
      </c>
      <c r="L18">
        <f>H18/M18-1</f>
        <v>-0.10752506503804438</v>
      </c>
      <c r="M18" s="5">
        <v>36282.61</v>
      </c>
      <c r="N18">
        <f>J18/O18-1</f>
        <v>-0.10729327428941848</v>
      </c>
      <c r="O18" s="15">
        <v>187245.94</v>
      </c>
    </row>
    <row r="19" spans="7:15" ht="17.399999999999999">
      <c r="G19" s="4" t="s">
        <v>15</v>
      </c>
      <c r="H19" s="5">
        <v>144824.79</v>
      </c>
      <c r="I19" s="6">
        <v>-1.6560980913004699E-2</v>
      </c>
      <c r="J19" s="5">
        <v>1190572.53</v>
      </c>
      <c r="K19" s="6">
        <v>-8.9762552607106603E-3</v>
      </c>
      <c r="M19" s="5">
        <v>147263.62</v>
      </c>
      <c r="O19" s="5">
        <v>1201356.21</v>
      </c>
    </row>
    <row r="20" spans="7:15" ht="17.399999999999999">
      <c r="G20" s="13" t="s">
        <v>16</v>
      </c>
      <c r="H20" s="13">
        <v>557.59</v>
      </c>
      <c r="I20" s="6">
        <v>-7.7875901303168502E-2</v>
      </c>
      <c r="J20" s="13">
        <v>1895.81</v>
      </c>
      <c r="K20" s="6">
        <v>-7.7877543873302493E-2</v>
      </c>
      <c r="M20" s="13">
        <v>604.67999999999995</v>
      </c>
      <c r="O20" s="13">
        <v>2055.92</v>
      </c>
    </row>
  </sheetData>
  <mergeCells count="4">
    <mergeCell ref="A1:E1"/>
    <mergeCell ref="G1:K1"/>
    <mergeCell ref="M1:Q1"/>
    <mergeCell ref="G12:K12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