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"/>
    </mc:Choice>
  </mc:AlternateContent>
  <xr:revisionPtr revIDLastSave="0" documentId="13_ncr:1_{83CE7AC9-0D6E-43CE-8DC5-A90A30456DD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0-说明与维护规则" sheetId="1" r:id="rId1"/>
    <sheet name="1-报表关系总表" sheetId="2" r:id="rId2"/>
    <sheet name="2-汇总表页签与口径" sheetId="3" r:id="rId3"/>
    <sheet name="3-疑问与待确认清单" sheetId="4" r:id="rId4"/>
    <sheet name="4-每日待办与完成进度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3" l="1"/>
  <c r="C10" i="3"/>
</calcChain>
</file>

<file path=xl/sharedStrings.xml><?xml version="1.0" encoding="utf-8"?>
<sst xmlns="http://schemas.openxmlformats.org/spreadsheetml/2006/main" count="454" uniqueCount="322">
  <si>
    <t>定位</t>
  </si>
  <si>
    <t>报表生成（货运/旅客/城市客运/投资/能耗）与汇总工作簿的“唯一总表”：关系逻辑、疑问清单、每日待办进度一张表管理。</t>
  </si>
  <si>
    <t>总表结构</t>
  </si>
  <si>
    <t>1) 报表关系总表：每个生成项一行（输入→运算→输出→页签）；2) 汇总表页签与口径：19 页三层结构+勾稽公式；3) 疑问与待确认清单；4) 每日待办与完成进度。</t>
  </si>
  <si>
    <t>权威口径文档</t>
  </si>
  <si>
    <t>本表是业务口径汇总入口；细节展开仍以 docs/生成汇总大表/页签逻辑关系说明.md、自动生成汇总工作簿落地方案.md、输入输出与逻辑关系总表_2026-09-03.md 为准（口径修订已同步 2026-09-03）。</t>
  </si>
  <si>
    <t>两位小数规则</t>
  </si>
  <si>
    <t>所有生成表数值显示两位小数、保留全精度（applyTwoDecimalFormat，2026-09-03 起全局生效）；整数/百分比/日期/科学计数样式不动。</t>
  </si>
  <si>
    <t>每日维护规则</t>
  </si>
  <si>
    <t>每天下班前由 Codex 在「每日待办与完成进度」按日期追加行（并同步写 docs/工作日结/工作日结_YYYY-MM-DD.md 原始日志）；功能完成后先在 docs/功能测试报告/ 出报告，再更新本表状态与证据列。</t>
  </si>
  <si>
    <t>临时结论(2026-09-03)</t>
  </si>
  <si>
    <t>出租与网约车均存在城际城乡部分：全量≠城市内（武汉除外）。2026-07 出租全省 5860.24/城市内 5351.24/城乡差 509.00；网约车 4852.30/4430.84/421.46。城市客运口径用“其中城市内”行。</t>
  </si>
  <si>
    <t>模块</t>
  </si>
  <si>
    <t>报表项(key)</t>
  </si>
  <si>
    <t>输出文件</t>
  </si>
  <si>
    <t>输入-库表/月报</t>
  </si>
  <si>
    <t>输入-文件/母版</t>
  </si>
  <si>
    <t>主要运算与口径</t>
  </si>
  <si>
    <t>页签/结构</t>
  </si>
  <si>
    <t>状态/备注</t>
  </si>
  <si>
    <t>货运</t>
  </si>
  <si>
    <t>货运量分市州明细 cityDetail</t>
  </si>
  <si>
    <t>生成_货运量分市州明细.xlsx</t>
  </si>
  <si>
    <t>货运量/周转量月报+规上规下拆分(2026-07 18行)</t>
  </si>
  <si>
    <t>docs/货运 新版式模板</t>
  </si>
  <si>
    <t>分市州当月/累计、同比</t>
  </si>
  <si>
    <t>单页 上累计+下当月</t>
  </si>
  <si>
    <t>✅</t>
  </si>
  <si>
    <t>货运量排名 freightRank</t>
  </si>
  <si>
    <t>生成_货运量排名.xlsx</t>
  </si>
  <si>
    <t>同上</t>
  </si>
  <si>
    <t>docs/货运 模板</t>
  </si>
  <si>
    <t>按累计排名+占比+同比+增速排名</t>
  </si>
  <si>
    <t>单页</t>
  </si>
  <si>
    <t>周转量排名 turnoverRank</t>
  </si>
  <si>
    <t>生成_周转量排名.xlsx</t>
  </si>
  <si>
    <t>周转量口径排名</t>
  </si>
  <si>
    <t>公路旅客</t>
  </si>
  <si>
    <t>公路旅客分市州 passengerCityDetail</t>
  </si>
  <si>
    <t>生成_公路旅客分市州.xlsx</t>
  </si>
  <si>
    <t>H2031 企业月报+个体客运(2026-07)</t>
  </si>
  <si>
    <t>docs/公路旅客 新版式模板</t>
  </si>
  <si>
    <t>总行=企业+个体(09-03 口径)；含跨县/县内合并规则</t>
  </si>
  <si>
    <t>中口径明细 passengerMidDetail</t>
  </si>
  <si>
    <t>生成_公路旅客中口径明细.xlsx</t>
  </si>
  <si>
    <t>H2031+个体</t>
  </si>
  <si>
    <t>docs/公路旅客</t>
  </si>
  <si>
    <t>班线/包车中口径逐月</t>
  </si>
  <si>
    <t>单页+去年参考</t>
  </si>
  <si>
    <t>中口径排名 passengerMidRank</t>
  </si>
  <si>
    <t>生成_公路旅客中口径排名.xlsx</t>
  </si>
  <si>
    <t>排名+占比+同比</t>
  </si>
  <si>
    <t>中口径分析 passengerMidAnalysis</t>
  </si>
  <si>
    <t>生成_公路旅客中口径分析.xlsx</t>
  </si>
  <si>
    <t>结构占比分析</t>
  </si>
  <si>
    <t>城市客运</t>
  </si>
  <si>
    <t>城市公交客运量分市州明细 cityBusDetail</t>
  </si>
  <si>
    <t>生成_城市公交客运量分市州明细.xlsx</t>
  </si>
  <si>
    <t>城市公交月报 U203(city_bus_monthly)</t>
  </si>
  <si>
    <t>docs/城市客运 模板</t>
  </si>
  <si>
    <t>逐月+同比；城市内/城乡字段口径</t>
  </si>
  <si>
    <t>单页 1-7月+同比</t>
  </si>
  <si>
    <t>巡游出租客运量分市州明细 cityTaxiDetail</t>
  </si>
  <si>
    <t>生成_巡游出租客运量分市州明细.xlsx</t>
  </si>
  <si>
    <t>巡游出租月报 U402(city_taxi_monthly)</t>
  </si>
  <si>
    <t>docs/城市客运 模板(已恢复)</t>
  </si>
  <si>
    <t>总量行+其中城市内行分开填写；武汉差0、其余有城乡差</t>
  </si>
  <si>
    <t>✅ 模板恢复后回归 09-03</t>
  </si>
  <si>
    <t>轨道轮渡客运量分市州明细 cityRailFerryDetail</t>
  </si>
  <si>
    <t>生成_轨道轮渡客运量分市州明细.xlsx</t>
  </si>
  <si>
    <t>轨道/轮渡月度(仅武汉轨道+轮渡、黄石轨道)</t>
  </si>
  <si>
    <t>轨道=武汉+黄石；轮渡仅武汉</t>
  </si>
  <si>
    <t>城市客运客运量分市州累计 cityPassengerCitySum</t>
  </si>
  <si>
    <t>生成_城市客运客运量分市州累计.xlsx</t>
  </si>
  <si>
    <t>公交/出租/轨道轮渡 累计</t>
  </si>
  <si>
    <t>docs/城市客运 城市分市州_模板</t>
  </si>
  <si>
    <t>城市内口径累计；网约车列待成品页接入方案</t>
  </si>
  <si>
    <t>🟡 网约车列待填值口径</t>
  </si>
  <si>
    <t>城市客运各市州明细表 cityPassengerDetailSum</t>
  </si>
  <si>
    <t>生成_城市客运各市州明细表.xlsx</t>
  </si>
  <si>
    <t>各市州明细+排名列</t>
  </si>
  <si>
    <t>🟡</t>
  </si>
  <si>
    <t>城市客运汇总 cityPassengerSummary</t>
  </si>
  <si>
    <t>生成_城市客运汇总.xlsx</t>
  </si>
  <si>
    <t>城市内口径月度/累计</t>
  </si>
  <si>
    <t>docs/城市客运 城市汇总_模板</t>
  </si>
  <si>
    <t>分方式汇总+2025 基期同比(暂无2025 留母版缓存)</t>
  </si>
  <si>
    <t>单页 左右两段</t>
  </si>
  <si>
    <t>🟡 2025 策略待定</t>
  </si>
  <si>
    <t>网约车客运量拆分表 wycSplit</t>
  </si>
  <si>
    <t>生成_网约车客运量拆分表_{期}.xlsx</t>
  </si>
  <si>
    <t>巡游出租月报(平均运距/城市内)</t>
  </si>
  <si>
    <t>《网约车订单及全省总量.xlsx》当月行(B-E pin、G-W 订单)</t>
  </si>
  <si>
    <t>客运量=订单占比×全省pin；城市内H 武汉自身/其余剩余分摊；周转量按平均运距占比分摊</t>
  </si>
  <si>
    <t>独立页 yyyy-MM拆分 两块</t>
  </si>
  <si>
    <t>✅ 09-03 与人工口径最大偏差0</t>
  </si>
  <si>
    <t>道路运输量汇总表 summaryWorkbook</t>
  </si>
  <si>
    <t>生成_道路运输量汇总表_{期}.xlsx</t>
  </si>
  <si>
    <t>公交/出租月报(ready 前置)</t>
  </si>
  <si>
    <t>母版 docs/生成汇总大表/{年}年{月}月道路运输量汇总表.xlsx</t>
  </si>
  <si>
    <t>P0-P1 整本复制+年份动态化；P2 三层回填；缺月母版明确报错</t>
  </si>
  <si>
    <t>19 页(15 可见+4 隐藏)</t>
  </si>
  <si>
    <t>🟡 P0-P1 骨架</t>
  </si>
  <si>
    <t>投资</t>
  </si>
  <si>
    <t>全省预安排计划进度汇总 investPlan</t>
  </si>
  <si>
    <t>生成_全省预安排计划进度情况汇总.xls</t>
  </si>
  <si>
    <t>客运站场/物流园区月报+投资系统基准</t>
  </si>
  <si>
    <t>docs/投资/模板</t>
  </si>
  <si>
    <t>进度=完成/计划口径逐市州</t>
  </si>
  <si>
    <t>xls 多表</t>
  </si>
  <si>
    <t>十五五规划物流项目进展 investFiveYearLogistics</t>
  </si>
  <si>
    <t>生成_十五五规划物流项目进展情况.xls</t>
  </si>
  <si>
    <t>投资月报</t>
  </si>
  <si>
    <t>按规划期筛选项目</t>
  </si>
  <si>
    <t>xls</t>
  </si>
  <si>
    <t>亿元投资项目 investBillion</t>
  </si>
  <si>
    <t>生成_湖北省（客货站场）亿元投资项目.xls</t>
  </si>
  <si>
    <t>亿元以上项目</t>
  </si>
  <si>
    <t>经济强县项目 investCounty</t>
  </si>
  <si>
    <t>生成_经济强县交通物流基础设施投资统计报表.xls</t>
  </si>
  <si>
    <t>经济强县口径</t>
  </si>
  <si>
    <t>能耗</t>
  </si>
  <si>
    <t>能运汇总表 energySummary</t>
  </si>
  <si>
    <t>生成_能运汇总表.xlsx</t>
  </si>
  <si>
    <t>H204 季报(energy_vehicle_quarterly)</t>
  </si>
  <si>
    <t>docs/能耗 模板</t>
  </si>
  <si>
    <t>全省+各市州汇总</t>
  </si>
  <si>
    <t>多 sheet</t>
  </si>
  <si>
    <t>注：状态 ✅已验证可用 / 🟡部分-待数据或待口径 / ⚠️缺数据源；详细验证证据见 docs/功能测试报告/ 与 docs/工作日结/ 每日报告。</t>
  </si>
  <si>
    <t>层面</t>
  </si>
  <si>
    <t>页签</t>
  </si>
  <si>
    <t>行结构/职责</t>
  </si>
  <si>
    <t>数据源/口径</t>
  </si>
  <si>
    <t>备注</t>
  </si>
  <si>
    <t>L1 台账</t>
  </si>
  <si>
    <t>班线包车</t>
  </si>
  <si>
    <t>全省 r4/r5=客运/周转(含个体)，r6/r7=其中个体；市州每4行一块</t>
  </si>
  <si>
    <t>H2031 企业月报+个体月报</t>
  </si>
  <si>
    <t>武汉累计加至 7 月已确认</t>
  </si>
  <si>
    <t>公交</t>
  </si>
  <si>
    <t>全省 r5/r6=客运量/周转量，r7/r8=其中城市内；市州 4 行一块(武汉 r9-12…)</t>
  </si>
  <si>
    <t>城市公交月报 U203</t>
  </si>
  <si>
    <t>公交城乡=总量−城市内</t>
  </si>
  <si>
    <t>出租</t>
  </si>
  <si>
    <t>全省 r5-r8=客运/周转/其中城市内客运/其中城市内周转；市州 4 行一块</t>
  </si>
  <si>
    <t>city_taxi_monthly (passenger_volume/passenger_city)</t>
  </si>
  <si>
    <t>2026-07 全省差 509.00；武汉差0(09-03 修订)</t>
  </si>
  <si>
    <t>网约车</t>
  </si>
  <si>
    <t>同公交：总量行+其中城市内行</t>
  </si>
  <si>
    <t>wycSplit 拆分表输出 C/H/I</t>
  </si>
  <si>
    <t>2026-07 全省 4852.30/4430.84/421.46(09-03 修订)</t>
  </si>
  <si>
    <t>轨道轮渡</t>
  </si>
  <si>
    <t>上半轨道(全省 r4/5、武汉 r6/7、黄石 r8/9)；下半轮渡(全省 r13/14、武汉 r15/16)</t>
  </si>
  <si>
    <t>轨道/轮渡月度</t>
  </si>
  <si>
    <t>黄石有轨道无轮渡(已确认)</t>
  </si>
  <si>
    <t>L2 口径合成</t>
  </si>
  <si>
    <t>市州行公式如武汉 C6=公交!C11+出租!C11+网约车!C11+轨道轮渡!C6+轨道轮渡!C15</t>
  </si>
  <si>
    <t>各台账页“其中城市内”行</t>
  </si>
  <si>
    <t>城市内口径(09-03 修订)</t>
  </si>
  <si>
    <t>中口径明细</t>
  </si>
  <si>
    <t>Q1 校验=Q5-(网约车!Q5-网约车!Q7)-(出租!Q5-出租!Q7)-(公交!Q5-公交!Q7)-班线包车!Q4；分项 C13(武汉出租城乡)=0</t>
  </si>
  <si>
    <t>班线全量+各方式城乡差</t>
  </si>
  <si>
    <t>城乡差=总量行−城市内行</t>
  </si>
  <si>
    <t>L3 成品</t>
  </si>
  <si>
    <t>城市汇总/城市分市州/货运/货运量排名/货运周转量排名/中口径排名/中口径分析/道路运输周转量</t>
  </si>
  <si>
    <t>由 L1/L2 汇总生成最终报送版式</t>
  </si>
  <si>
    <t>各层汇总公式</t>
  </si>
  <si>
    <t>#REF! 残留清理待拍板</t>
  </si>
  <si>
    <t>口径</t>
  </si>
  <si>
    <t>城市客运口径</t>
  </si>
  <si>
    <t>——</t>
  </si>
  <si>
    <t>2026-09-03 修订(原文档误写出租网约车全量=城市内)</t>
  </si>
  <si>
    <t>中口径</t>
  </si>
  <si>
    <t>城乡差≠0(武汉除外)</t>
  </si>
  <si>
    <t>道路运输周转量</t>
  </si>
  <si>
    <t>B=G+L/2+Q/10（G=货运规上+规下周转量；L=城市客运量累计；Q=中口径总旅客周转量）</t>
  </si>
  <si>
    <t>已二次确认</t>
  </si>
  <si>
    <t>通用版式</t>
  </si>
  <si>
    <t>2026 值列 C,E,G,I,K,M,O(偶数列同比)；Q=1-7月累计；T 起 2025 参考；更右 2024 参考</t>
  </si>
  <si>
    <t>2025/2024 保留母版缓存值(待拍板)</t>
  </si>
  <si>
    <t>行号基于母版 2026年7月道路运输量汇总表.xlsx 实测；四隐藏页：公路总客运/2025年城市客运量/中口径客运量/中口径计算过程。</t>
  </si>
  <si>
    <t>编号</t>
  </si>
  <si>
    <t>主题/疑问</t>
  </si>
  <si>
    <t>背景/现状</t>
  </si>
  <si>
    <t>影响</t>
  </si>
  <si>
    <t>倾向/建议</t>
  </si>
  <si>
    <t>状态</t>
  </si>
  <si>
    <t>提出/更新</t>
  </si>
  <si>
    <t>Q1</t>
  </si>
  <si>
    <t>汇总表母版“行列边界+月份扩展到 12 月”规则</t>
  </si>
  <si>
    <t>19 页数据区边界、月份列扩展机制未定稿(P0)</t>
  </si>
  <si>
    <t>P2 台账填充前必须拍板</t>
  </si>
  <si>
    <t>先固定 2026 版式行列映射表</t>
  </si>
  <si>
    <t>待确认</t>
  </si>
  <si>
    <t>09-03</t>
  </si>
  <si>
    <t>落地方案 P0</t>
  </si>
  <si>
    <t>Q2</t>
  </si>
  <si>
    <t>2025/2024 参考列处理</t>
  </si>
  <si>
    <t>2025 同期列库内无数据</t>
  </si>
  <si>
    <t>同比列是否显示</t>
  </si>
  <si>
    <t>倾向保留母版缓存值(已按此试跑)</t>
  </si>
  <si>
    <t>待业务拍板</t>
  </si>
  <si>
    <t>Q3</t>
  </si>
  <si>
    <t>#REF! 残留清理方式</t>
  </si>
  <si>
    <t>可见页存在多处 #REF!(中口径明细/货运/班线包车等)</t>
  </si>
  <si>
    <t>报表观感与公式求值</t>
  </si>
  <si>
    <t>程序清空或人工处理二选一</t>
  </si>
  <si>
    <t>业务已答复“已删/清除”但文件仍存在</t>
  </si>
  <si>
    <t>Q4</t>
  </si>
  <si>
    <t>轨道/轮渡月度数据是否入库及月份覆盖</t>
  </si>
  <si>
    <t>库内仅 2026-06/07 有值</t>
  </si>
  <si>
    <t>汇总表轨道轮渡页只能填 2 个月</t>
  </si>
  <si>
    <t>待确认数据源文件</t>
  </si>
  <si>
    <t>待办</t>
  </si>
  <si>
    <t>城市客运模块</t>
  </si>
  <si>
    <t>Q5</t>
  </si>
  <si>
    <t>中口径明细 7-12 月列填充</t>
  </si>
  <si>
    <t>当前只展开到 6-7 月</t>
  </si>
  <si>
    <t>后续月份无法展示</t>
  </si>
  <si>
    <t>月份扩列复用 Q1 规则</t>
  </si>
  <si>
    <t>Q6</t>
  </si>
  <si>
    <t>客运量同比/环比 0% 审核规则</t>
  </si>
  <si>
    <t>公交等出现 0% 疑为口径问题(#9)</t>
  </si>
  <si>
    <t>审核误报/漏报</t>
  </si>
  <si>
    <t>加到公交/货运/公路旅客审核规则</t>
  </si>
  <si>
    <t>09-02</t>
  </si>
  <si>
    <t>待业务用户清单 #9</t>
  </si>
  <si>
    <t>Q7</t>
  </si>
  <si>
    <t>城市客运成品表“网约车列”填值</t>
  </si>
  <si>
    <t>拆分表已可用，成品页/城市客运页接入方案未定</t>
  </si>
  <si>
    <t>城市客运页网约车部分为空</t>
  </si>
  <si>
    <t>拆分输出→台账页→公式自动汇总</t>
  </si>
  <si>
    <t>待业务补充口径说明</t>
  </si>
  <si>
    <t>Q8</t>
  </si>
  <si>
    <t>出租“城市内”口径与 U402 上报一致性</t>
  </si>
  <si>
    <t>库内 passenger_city&lt;总量(武汉除外)；需确认上报口径=城市内统计范围</t>
  </si>
  <si>
    <t>拆分代理比例与汇总口径</t>
  </si>
  <si>
    <t>以 U402 上报字段为准；如有城乡线路口径差异需说明</t>
  </si>
  <si>
    <t>新增疑问(09-03 修订)</t>
  </si>
  <si>
    <t>Q9</t>
  </si>
  <si>
    <t>投资四表 .xls 老格式逐格扫描</t>
  </si>
  <si>
    <t>HSSF 二进制无法用 openpyxl 扫描</t>
  </si>
  <si>
    <t>验证不完整</t>
  </si>
  <si>
    <t>装 LibreOffice 或 xls 解析工具</t>
  </si>
  <si>
    <t>状态矩阵遗留</t>
  </si>
  <si>
    <t>Q10</t>
  </si>
  <si>
    <t>/import 页面大文件进度条复现</t>
  </si>
  <si>
    <t>用户反馈 4.2 万行无进度显示</t>
  </si>
  <si>
    <t>导入体验</t>
  </si>
  <si>
    <t>前端轮询接口进度(待办清单 #16)</t>
  </si>
  <si>
    <t>与待办 #16 同源</t>
  </si>
  <si>
    <t>Q11</t>
  </si>
  <si>
    <t>汇总表生成月份与母版提供流程</t>
  </si>
  <si>
    <t>生成严格匹配当月母版(09-03 起)，缺月报错</t>
  </si>
  <si>
    <t>每月首次生成需先有当月母版</t>
  </si>
  <si>
    <t>是否由程序按月复制+扩列(进入 P0 行列扩展规则)</t>
  </si>
  <si>
    <t>已修复跨月静默回退</t>
  </si>
  <si>
    <t>Q12</t>
  </si>
  <si>
    <t>待业务用户确认清单 2026-09-02 其余项</t>
  </si>
  <si>
    <t>清单 #3/#4/#10/#11/#12/#13/#14/#15 等</t>
  </si>
  <si>
    <t>逐条状态更新</t>
  </si>
  <si>
    <t>以业务答复推进</t>
  </si>
  <si>
    <t>清单文档: docs/待业务用户确认清单_2026-09-02.md</t>
  </si>
  <si>
    <t>日期</t>
  </si>
  <si>
    <t>待办/功能</t>
  </si>
  <si>
    <t>类型</t>
  </si>
  <si>
    <t>完成证据/测试结论</t>
  </si>
  <si>
    <t>关联文档</t>
  </si>
  <si>
    <t>2026-09-03</t>
  </si>
  <si>
    <t>个体并入口径落地(分市州总行=企业+个体；中口径并入个体；孝感2行合并1行)</t>
  </si>
  <si>
    <t>功能</t>
  </si>
  <si>
    <t>✅ 完成</t>
  </si>
  <si>
    <t>4 张报表与库内聚合一致(容差0.002)</t>
  </si>
  <si>
    <t>docs/功能测试报告/功能测试报告_公路旅客报表并入个体客运_2026-09-03.md</t>
  </si>
  <si>
    <t>汇总大表</t>
  </si>
  <si>
    <t>页签逻辑关系说明+落地方案(P0-P7)+输入输出关系总表</t>
  </si>
  <si>
    <t>文档</t>
  </si>
  <si>
    <t>口径梳理完成；09-03 第三轮修订出租/网约车城乡差</t>
  </si>
  <si>
    <t>docs/生成汇总大表/ 下 3 份 md</t>
  </si>
  <si>
    <t>汇总工作簿 P0-P1 骨架生成接口</t>
  </si>
  <si>
    <t>19 页签与母版零差异；缺月明确报错(修复跨月静默回退)</t>
  </si>
  <si>
    <t>功能测试报告_汇总工作簿骨架生成_2026-09-03.md</t>
  </si>
  <si>
    <t>报表列表新增：网约车客运量拆分表+道路运输量汇总表(整本)</t>
  </si>
  <si>
    <t>接口 200；批量 zip 正常</t>
  </si>
  <si>
    <t>功能测试报告_城市客运新增网约车拆分表与汇总工作簿及两位小数显示_2026-09-03.md</t>
  </si>
  <si>
    <t>生成规则</t>
  </si>
  <si>
    <t>所有生成表两位小数显示、保留全精度</t>
  </si>
  <si>
    <t>规则</t>
  </si>
  <si>
    <t>wycSplit 185 格 0.00、cityTaxiDetail 132 格 0.00；全精度保留</t>
  </si>
  <si>
    <t>同一测试报告</t>
  </si>
  <si>
    <t>全局出口统一</t>
  </si>
  <si>
    <t>2026-07 拆分与人工口径核对</t>
  </si>
  <si>
    <t>测试</t>
  </si>
  <si>
    <t>17 市州四指标最大偏差 0.00000000</t>
  </si>
  <si>
    <t>“唯一总表”落地：关系逻辑+疑问清单+每日进度 xlsx</t>
  </si>
  <si>
    <t>本工作簿(5 个页签)</t>
  </si>
  <si>
    <t>docs/报表生成_关系逻辑与每日进度总表.xlsx</t>
  </si>
  <si>
    <t>恢复被删报表输出模板(出租/公交/轨道轮渡/城市累计/汇总等 13 个)</t>
  </si>
  <si>
    <t>修复</t>
  </si>
  <si>
    <t>cityTaxiDetail 导出恢复 200；132 个小数格 0.00</t>
  </si>
  <si>
    <t>docs/城市客运、docs/公路旅客、docs/货运</t>
  </si>
  <si>
    <t>工作区误删，从版本库恢复</t>
  </si>
  <si>
    <t>出租/网约车“全量 vs 城市内”口径核实与文档更正</t>
  </si>
  <si>
    <t>2026-07：出租 5860.24/5351.24(差509.00)；网约车 4852.30/4430.84(差421.46)</t>
  </si>
  <si>
    <t>页签逻辑关系说明.md</t>
  </si>
  <si>
    <t>城市客运口径用城市内行</t>
  </si>
  <si>
    <t>2026-09-02</t>
  </si>
  <si>
    <t>全部模块</t>
  </si>
  <si>
    <t>22 张报表接口回归+污染清理+#REF!/#DIV0 清理</t>
  </si>
  <si>
    <t>当日全部 ✅ 见状态矩阵</t>
  </si>
  <si>
    <t>docs/工作日结/模块功能验证状态矩阵_2026-09-02.md、工作日结_2026-09-02.md</t>
  </si>
  <si>
    <t>历史快照以 md 为准</t>
  </si>
  <si>
    <t>报表</t>
  </si>
  <si>
    <t>新版式(上累计+下当月)+导入校验增强+I004 保护</t>
  </si>
  <si>
    <t>3 个提交验证通过</t>
  </si>
  <si>
    <t>commit 573e111 等</t>
  </si>
  <si>
    <t>历史快照以 git/md 为准</t>
  </si>
  <si>
    <t>2026-09-01</t>
  </si>
  <si>
    <t>导入/报表</t>
  </si>
  <si>
    <t>数据导入与报表生成多项改进+年报 6 类模板入库</t>
  </si>
  <si>
    <t>commit fbc1c15/91d7eee/0c16e56 等</t>
  </si>
  <si>
    <t>状态口径：✅完成 / 🟡部分-待数据待口径 / ⚠️缺数据源 / ❌阻塞 / 🔲待办。规则：每天下班前由 Codex 追加当日行并同步 docs/工作日结/。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</si>
</sst>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i/>
      <sz val="9"/>
      <color rgb="FF808080"/>
      <name val="宋体"/>
      <family val="3"/>
      <charset val="134"/>
    </font>
    <font>
      <b/>
      <sz val="10"/>
      <name val="黑体"/>
      <family val="3"/>
      <charset val="134"/>
    </font>
    <font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5" fillId="0" borderId="0" xfId="0" applyFont="1"/>
    <xf numFmtId="0" fontId="7" fillId="3" borderId="1" xfId="0" applyFont="1" applyFill="1" applyBorder="1" applyAlignment="1">
      <alignment vertical="top" wrapText="1"/>
    </xf>
    <xf numFmtId="0" fontId="8" fillId="0" borderId="0" xfId="0" applyFont="1"/>
    <xf numFmtId="0" fontId="7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10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E12" sqref="E12"/>
    </sheetView>
  </sheetViews>
  <sheetFormatPr defaultRowHeight="14.4" x14ac:dyDescent="0.25"/>
  <cols>
    <col min="1" max="1" width="25.21875" customWidth="1"/>
    <col min="2" max="2" width="199.33203125" bestFit="1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2" t="s">
        <v>2</v>
      </c>
      <c r="B2" t="s">
        <v>3</v>
      </c>
    </row>
    <row r="3" spans="1:2" x14ac:dyDescent="0.25">
      <c r="A3" s="2" t="s">
        <v>4</v>
      </c>
      <c r="B3" t="s">
        <v>5</v>
      </c>
    </row>
    <row r="4" spans="1:2" x14ac:dyDescent="0.25">
      <c r="A4" s="2" t="s">
        <v>6</v>
      </c>
      <c r="B4" t="s">
        <v>7</v>
      </c>
    </row>
    <row r="5" spans="1:2" x14ac:dyDescent="0.25">
      <c r="A5" s="2" t="s">
        <v>8</v>
      </c>
      <c r="B5" t="s">
        <v>9</v>
      </c>
    </row>
    <row r="6" spans="1:2" x14ac:dyDescent="0.25">
      <c r="A6" s="2" t="s">
        <v>10</v>
      </c>
      <c r="B6" t="s">
        <v>11</v>
      </c>
    </row>
  </sheetData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workbookViewId="0">
      <pane ySplit="1" topLeftCell="A11" activePane="bottomLeft" state="frozen"/>
      <selection pane="bottomLeft" activeCell="A3" sqref="A3"/>
    </sheetView>
  </sheetViews>
  <sheetFormatPr defaultRowHeight="14.4" x14ac:dyDescent="0.25"/>
  <cols>
    <col min="1" max="1" width="9" customWidth="1"/>
    <col min="2" max="2" width="26" customWidth="1"/>
    <col min="3" max="3" width="34" customWidth="1"/>
    <col min="4" max="5" width="30" customWidth="1"/>
    <col min="6" max="6" width="42" customWidth="1"/>
    <col min="7" max="7" width="22" customWidth="1"/>
    <col min="8" max="8" width="26" customWidth="1"/>
  </cols>
  <sheetData>
    <row r="1" spans="1:8" s="8" customFormat="1" x14ac:dyDescent="0.25">
      <c r="A1" s="7" t="s">
        <v>12</v>
      </c>
      <c r="B1" s="7" t="s">
        <v>13</v>
      </c>
      <c r="C1" s="7" t="s">
        <v>14</v>
      </c>
      <c r="D1" s="7" t="s">
        <v>15</v>
      </c>
      <c r="E1" s="7" t="s">
        <v>16</v>
      </c>
      <c r="F1" s="7" t="s">
        <v>17</v>
      </c>
      <c r="G1" s="7" t="s">
        <v>18</v>
      </c>
      <c r="H1" s="7" t="s">
        <v>19</v>
      </c>
    </row>
    <row r="2" spans="1:8" s="13" customFormat="1" ht="24" x14ac:dyDescent="0.25">
      <c r="A2" s="12" t="s">
        <v>20</v>
      </c>
      <c r="B2" s="12" t="s">
        <v>21</v>
      </c>
      <c r="C2" s="12" t="s">
        <v>22</v>
      </c>
      <c r="D2" s="12" t="s">
        <v>23</v>
      </c>
      <c r="E2" s="12" t="s">
        <v>24</v>
      </c>
      <c r="F2" s="12" t="s">
        <v>25</v>
      </c>
      <c r="G2" s="12" t="s">
        <v>26</v>
      </c>
      <c r="H2" s="12" t="s">
        <v>27</v>
      </c>
    </row>
    <row r="3" spans="1:8" s="10" customFormat="1" x14ac:dyDescent="0.25">
      <c r="A3" s="11" t="s">
        <v>20</v>
      </c>
      <c r="B3" s="11" t="s">
        <v>28</v>
      </c>
      <c r="C3" s="11" t="s">
        <v>29</v>
      </c>
      <c r="D3" s="11" t="s">
        <v>30</v>
      </c>
      <c r="E3" s="11" t="s">
        <v>31</v>
      </c>
      <c r="F3" s="11" t="s">
        <v>32</v>
      </c>
      <c r="G3" s="11" t="s">
        <v>33</v>
      </c>
      <c r="H3" s="11" t="s">
        <v>27</v>
      </c>
    </row>
    <row r="4" spans="1:8" s="10" customFormat="1" x14ac:dyDescent="0.25">
      <c r="A4" s="9" t="s">
        <v>20</v>
      </c>
      <c r="B4" s="9" t="s">
        <v>34</v>
      </c>
      <c r="C4" s="9" t="s">
        <v>35</v>
      </c>
      <c r="D4" s="9" t="s">
        <v>30</v>
      </c>
      <c r="E4" s="9" t="s">
        <v>31</v>
      </c>
      <c r="F4" s="9" t="s">
        <v>36</v>
      </c>
      <c r="G4" s="9" t="s">
        <v>33</v>
      </c>
      <c r="H4" s="9" t="s">
        <v>27</v>
      </c>
    </row>
    <row r="5" spans="1:8" s="10" customFormat="1" ht="24" x14ac:dyDescent="0.25">
      <c r="A5" s="11" t="s">
        <v>37</v>
      </c>
      <c r="B5" s="11" t="s">
        <v>38</v>
      </c>
      <c r="C5" s="11" t="s">
        <v>39</v>
      </c>
      <c r="D5" s="11" t="s">
        <v>40</v>
      </c>
      <c r="E5" s="11" t="s">
        <v>41</v>
      </c>
      <c r="F5" s="11" t="s">
        <v>42</v>
      </c>
      <c r="G5" s="11" t="s">
        <v>33</v>
      </c>
      <c r="H5" s="11" t="s">
        <v>27</v>
      </c>
    </row>
    <row r="6" spans="1:8" s="10" customFormat="1" ht="24" x14ac:dyDescent="0.25">
      <c r="A6" s="9" t="s">
        <v>37</v>
      </c>
      <c r="B6" s="9" t="s">
        <v>43</v>
      </c>
      <c r="C6" s="9" t="s">
        <v>44</v>
      </c>
      <c r="D6" s="9" t="s">
        <v>45</v>
      </c>
      <c r="E6" s="9" t="s">
        <v>46</v>
      </c>
      <c r="F6" s="9" t="s">
        <v>47</v>
      </c>
      <c r="G6" s="9" t="s">
        <v>48</v>
      </c>
      <c r="H6" s="9" t="s">
        <v>27</v>
      </c>
    </row>
    <row r="7" spans="1:8" s="10" customFormat="1" ht="24" x14ac:dyDescent="0.25">
      <c r="A7" s="11" t="s">
        <v>37</v>
      </c>
      <c r="B7" s="11" t="s">
        <v>49</v>
      </c>
      <c r="C7" s="11" t="s">
        <v>50</v>
      </c>
      <c r="D7" s="11" t="s">
        <v>30</v>
      </c>
      <c r="E7" s="11" t="s">
        <v>46</v>
      </c>
      <c r="F7" s="11" t="s">
        <v>51</v>
      </c>
      <c r="G7" s="11" t="s">
        <v>33</v>
      </c>
      <c r="H7" s="11" t="s">
        <v>27</v>
      </c>
    </row>
    <row r="8" spans="1:8" s="10" customFormat="1" ht="24" x14ac:dyDescent="0.25">
      <c r="A8" s="9" t="s">
        <v>37</v>
      </c>
      <c r="B8" s="9" t="s">
        <v>52</v>
      </c>
      <c r="C8" s="9" t="s">
        <v>53</v>
      </c>
      <c r="D8" s="9" t="s">
        <v>30</v>
      </c>
      <c r="E8" s="9" t="s">
        <v>46</v>
      </c>
      <c r="F8" s="9" t="s">
        <v>54</v>
      </c>
      <c r="G8" s="9" t="s">
        <v>33</v>
      </c>
      <c r="H8" s="9" t="s">
        <v>27</v>
      </c>
    </row>
    <row r="9" spans="1:8" s="10" customFormat="1" ht="24" x14ac:dyDescent="0.25">
      <c r="A9" s="11" t="s">
        <v>55</v>
      </c>
      <c r="B9" s="11" t="s">
        <v>56</v>
      </c>
      <c r="C9" s="11" t="s">
        <v>57</v>
      </c>
      <c r="D9" s="11" t="s">
        <v>58</v>
      </c>
      <c r="E9" s="11" t="s">
        <v>59</v>
      </c>
      <c r="F9" s="11" t="s">
        <v>60</v>
      </c>
      <c r="G9" s="11" t="s">
        <v>61</v>
      </c>
      <c r="H9" s="11" t="s">
        <v>27</v>
      </c>
    </row>
    <row r="10" spans="1:8" s="10" customFormat="1" ht="24" x14ac:dyDescent="0.25">
      <c r="A10" s="9" t="s">
        <v>55</v>
      </c>
      <c r="B10" s="9" t="s">
        <v>62</v>
      </c>
      <c r="C10" s="9" t="s">
        <v>63</v>
      </c>
      <c r="D10" s="9" t="s">
        <v>64</v>
      </c>
      <c r="E10" s="9" t="s">
        <v>65</v>
      </c>
      <c r="F10" s="9" t="s">
        <v>66</v>
      </c>
      <c r="G10" s="9" t="s">
        <v>61</v>
      </c>
      <c r="H10" s="9" t="s">
        <v>67</v>
      </c>
    </row>
    <row r="11" spans="1:8" s="10" customFormat="1" ht="24" x14ac:dyDescent="0.25">
      <c r="A11" s="11" t="s">
        <v>55</v>
      </c>
      <c r="B11" s="11" t="s">
        <v>68</v>
      </c>
      <c r="C11" s="11" t="s">
        <v>69</v>
      </c>
      <c r="D11" s="11" t="s">
        <v>70</v>
      </c>
      <c r="E11" s="11" t="s">
        <v>59</v>
      </c>
      <c r="F11" s="11" t="s">
        <v>71</v>
      </c>
      <c r="G11" s="11" t="s">
        <v>33</v>
      </c>
      <c r="H11" s="11" t="s">
        <v>27</v>
      </c>
    </row>
    <row r="12" spans="1:8" s="10" customFormat="1" ht="24" x14ac:dyDescent="0.25">
      <c r="A12" s="9" t="s">
        <v>55</v>
      </c>
      <c r="B12" s="9" t="s">
        <v>72</v>
      </c>
      <c r="C12" s="9" t="s">
        <v>73</v>
      </c>
      <c r="D12" s="9" t="s">
        <v>74</v>
      </c>
      <c r="E12" s="9" t="s">
        <v>75</v>
      </c>
      <c r="F12" s="9" t="s">
        <v>76</v>
      </c>
      <c r="G12" s="9" t="s">
        <v>33</v>
      </c>
      <c r="H12" s="9" t="s">
        <v>77</v>
      </c>
    </row>
    <row r="13" spans="1:8" s="10" customFormat="1" ht="24" x14ac:dyDescent="0.25">
      <c r="A13" s="11" t="s">
        <v>55</v>
      </c>
      <c r="B13" s="11" t="s">
        <v>78</v>
      </c>
      <c r="C13" s="11" t="s">
        <v>79</v>
      </c>
      <c r="D13" s="11" t="s">
        <v>30</v>
      </c>
      <c r="E13" s="11" t="s">
        <v>59</v>
      </c>
      <c r="F13" s="11" t="s">
        <v>80</v>
      </c>
      <c r="G13" s="11" t="s">
        <v>33</v>
      </c>
      <c r="H13" s="11" t="s">
        <v>81</v>
      </c>
    </row>
    <row r="14" spans="1:8" s="10" customFormat="1" ht="24" x14ac:dyDescent="0.25">
      <c r="A14" s="9" t="s">
        <v>55</v>
      </c>
      <c r="B14" s="9" t="s">
        <v>82</v>
      </c>
      <c r="C14" s="9" t="s">
        <v>83</v>
      </c>
      <c r="D14" s="9" t="s">
        <v>84</v>
      </c>
      <c r="E14" s="9" t="s">
        <v>85</v>
      </c>
      <c r="F14" s="9" t="s">
        <v>86</v>
      </c>
      <c r="G14" s="9" t="s">
        <v>87</v>
      </c>
      <c r="H14" s="9" t="s">
        <v>88</v>
      </c>
    </row>
    <row r="15" spans="1:8" s="10" customFormat="1" ht="24" x14ac:dyDescent="0.25">
      <c r="A15" s="11" t="s">
        <v>55</v>
      </c>
      <c r="B15" s="11" t="s">
        <v>89</v>
      </c>
      <c r="C15" s="11" t="s">
        <v>90</v>
      </c>
      <c r="D15" s="11" t="s">
        <v>91</v>
      </c>
      <c r="E15" s="11" t="s">
        <v>92</v>
      </c>
      <c r="F15" s="11" t="s">
        <v>93</v>
      </c>
      <c r="G15" s="11" t="s">
        <v>94</v>
      </c>
      <c r="H15" s="11" t="s">
        <v>95</v>
      </c>
    </row>
    <row r="16" spans="1:8" s="10" customFormat="1" ht="24" x14ac:dyDescent="0.25">
      <c r="A16" s="9" t="s">
        <v>55</v>
      </c>
      <c r="B16" s="9" t="s">
        <v>96</v>
      </c>
      <c r="C16" s="9" t="s">
        <v>97</v>
      </c>
      <c r="D16" s="9" t="s">
        <v>98</v>
      </c>
      <c r="E16" s="9" t="s">
        <v>99</v>
      </c>
      <c r="F16" s="9" t="s">
        <v>100</v>
      </c>
      <c r="G16" s="9" t="s">
        <v>101</v>
      </c>
      <c r="H16" s="9" t="s">
        <v>102</v>
      </c>
    </row>
    <row r="17" spans="1:8" s="10" customFormat="1" ht="24" x14ac:dyDescent="0.25">
      <c r="A17" s="11" t="s">
        <v>103</v>
      </c>
      <c r="B17" s="11" t="s">
        <v>104</v>
      </c>
      <c r="C17" s="11" t="s">
        <v>105</v>
      </c>
      <c r="D17" s="11" t="s">
        <v>106</v>
      </c>
      <c r="E17" s="11" t="s">
        <v>107</v>
      </c>
      <c r="F17" s="11" t="s">
        <v>108</v>
      </c>
      <c r="G17" s="11" t="s">
        <v>109</v>
      </c>
      <c r="H17" s="11" t="s">
        <v>81</v>
      </c>
    </row>
    <row r="18" spans="1:8" s="10" customFormat="1" ht="24" x14ac:dyDescent="0.25">
      <c r="A18" s="9" t="s">
        <v>103</v>
      </c>
      <c r="B18" s="9" t="s">
        <v>110</v>
      </c>
      <c r="C18" s="9" t="s">
        <v>111</v>
      </c>
      <c r="D18" s="9" t="s">
        <v>112</v>
      </c>
      <c r="E18" s="9" t="s">
        <v>107</v>
      </c>
      <c r="F18" s="9" t="s">
        <v>113</v>
      </c>
      <c r="G18" s="9" t="s">
        <v>114</v>
      </c>
      <c r="H18" s="9" t="s">
        <v>81</v>
      </c>
    </row>
    <row r="19" spans="1:8" s="10" customFormat="1" ht="24" x14ac:dyDescent="0.25">
      <c r="A19" s="11" t="s">
        <v>103</v>
      </c>
      <c r="B19" s="11" t="s">
        <v>115</v>
      </c>
      <c r="C19" s="11" t="s">
        <v>116</v>
      </c>
      <c r="D19" s="11" t="s">
        <v>112</v>
      </c>
      <c r="E19" s="11" t="s">
        <v>107</v>
      </c>
      <c r="F19" s="11" t="s">
        <v>117</v>
      </c>
      <c r="G19" s="11" t="s">
        <v>114</v>
      </c>
      <c r="H19" s="11" t="s">
        <v>81</v>
      </c>
    </row>
    <row r="20" spans="1:8" s="10" customFormat="1" ht="24" x14ac:dyDescent="0.25">
      <c r="A20" s="9" t="s">
        <v>103</v>
      </c>
      <c r="B20" s="9" t="s">
        <v>118</v>
      </c>
      <c r="C20" s="9" t="s">
        <v>119</v>
      </c>
      <c r="D20" s="9" t="s">
        <v>112</v>
      </c>
      <c r="E20" s="9" t="s">
        <v>107</v>
      </c>
      <c r="F20" s="9" t="s">
        <v>120</v>
      </c>
      <c r="G20" s="9" t="s">
        <v>114</v>
      </c>
      <c r="H20" s="9" t="s">
        <v>81</v>
      </c>
    </row>
    <row r="21" spans="1:8" s="10" customFormat="1" ht="24" x14ac:dyDescent="0.25">
      <c r="A21" s="11" t="s">
        <v>121</v>
      </c>
      <c r="B21" s="11" t="s">
        <v>122</v>
      </c>
      <c r="C21" s="11" t="s">
        <v>123</v>
      </c>
      <c r="D21" s="11" t="s">
        <v>124</v>
      </c>
      <c r="E21" s="11" t="s">
        <v>125</v>
      </c>
      <c r="F21" s="11" t="s">
        <v>126</v>
      </c>
      <c r="G21" s="11" t="s">
        <v>127</v>
      </c>
      <c r="H21" s="11" t="s">
        <v>27</v>
      </c>
    </row>
    <row r="23" spans="1:8" x14ac:dyDescent="0.25">
      <c r="A23" s="6" t="s">
        <v>128</v>
      </c>
    </row>
  </sheetData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"/>
  <sheetViews>
    <sheetView workbookViewId="0">
      <pane ySplit="1" topLeftCell="A2" activePane="bottomLeft" state="frozen"/>
      <selection pane="bottomLeft" activeCell="C10" sqref="C10"/>
    </sheetView>
  </sheetViews>
  <sheetFormatPr defaultRowHeight="14.4" x14ac:dyDescent="0.25"/>
  <cols>
    <col min="1" max="1" width="12" customWidth="1"/>
    <col min="2" max="2" width="16" customWidth="1"/>
    <col min="3" max="3" width="52" customWidth="1"/>
    <col min="4" max="4" width="40" customWidth="1"/>
    <col min="5" max="5" width="30" customWidth="1"/>
  </cols>
  <sheetData>
    <row r="1" spans="1:5" x14ac:dyDescent="0.25">
      <c r="A1" s="3" t="s">
        <v>129</v>
      </c>
      <c r="B1" s="3" t="s">
        <v>130</v>
      </c>
      <c r="C1" s="3" t="s">
        <v>131</v>
      </c>
      <c r="D1" s="3" t="s">
        <v>132</v>
      </c>
      <c r="E1" s="3" t="s">
        <v>133</v>
      </c>
    </row>
    <row r="2" spans="1:5" ht="24" x14ac:dyDescent="0.25">
      <c r="A2" s="4" t="s">
        <v>134</v>
      </c>
      <c r="B2" s="4" t="s">
        <v>135</v>
      </c>
      <c r="C2" s="4" t="s">
        <v>136</v>
      </c>
      <c r="D2" s="4" t="s">
        <v>137</v>
      </c>
      <c r="E2" s="4" t="s">
        <v>138</v>
      </c>
    </row>
    <row r="3" spans="1:5" ht="24" x14ac:dyDescent="0.25">
      <c r="A3" s="5" t="s">
        <v>134</v>
      </c>
      <c r="B3" s="5" t="s">
        <v>139</v>
      </c>
      <c r="C3" s="5" t="s">
        <v>140</v>
      </c>
      <c r="D3" s="5" t="s">
        <v>141</v>
      </c>
      <c r="E3" s="5" t="s">
        <v>142</v>
      </c>
    </row>
    <row r="4" spans="1:5" ht="24" x14ac:dyDescent="0.25">
      <c r="A4" s="4" t="s">
        <v>134</v>
      </c>
      <c r="B4" s="4" t="s">
        <v>143</v>
      </c>
      <c r="C4" s="4" t="s">
        <v>144</v>
      </c>
      <c r="D4" s="4" t="s">
        <v>145</v>
      </c>
      <c r="E4" s="4" t="s">
        <v>146</v>
      </c>
    </row>
    <row r="5" spans="1:5" ht="36" x14ac:dyDescent="0.25">
      <c r="A5" s="5" t="s">
        <v>134</v>
      </c>
      <c r="B5" s="5" t="s">
        <v>147</v>
      </c>
      <c r="C5" s="5" t="s">
        <v>148</v>
      </c>
      <c r="D5" s="5" t="s">
        <v>149</v>
      </c>
      <c r="E5" s="5" t="s">
        <v>150</v>
      </c>
    </row>
    <row r="6" spans="1:5" ht="24" x14ac:dyDescent="0.25">
      <c r="A6" s="4" t="s">
        <v>134</v>
      </c>
      <c r="B6" s="4" t="s">
        <v>151</v>
      </c>
      <c r="C6" s="4" t="s">
        <v>152</v>
      </c>
      <c r="D6" s="4" t="s">
        <v>153</v>
      </c>
      <c r="E6" s="4" t="s">
        <v>154</v>
      </c>
    </row>
    <row r="7" spans="1:5" ht="24" x14ac:dyDescent="0.25">
      <c r="A7" s="5" t="s">
        <v>155</v>
      </c>
      <c r="B7" s="5" t="s">
        <v>55</v>
      </c>
      <c r="C7" s="5" t="s">
        <v>156</v>
      </c>
      <c r="D7" s="5" t="s">
        <v>157</v>
      </c>
      <c r="E7" s="5" t="s">
        <v>158</v>
      </c>
    </row>
    <row r="8" spans="1:5" ht="36" x14ac:dyDescent="0.25">
      <c r="A8" s="4" t="s">
        <v>155</v>
      </c>
      <c r="B8" s="4" t="s">
        <v>159</v>
      </c>
      <c r="C8" s="4" t="s">
        <v>160</v>
      </c>
      <c r="D8" s="4" t="s">
        <v>161</v>
      </c>
      <c r="E8" s="4" t="s">
        <v>162</v>
      </c>
    </row>
    <row r="9" spans="1:5" ht="72" x14ac:dyDescent="0.25">
      <c r="A9" s="5" t="s">
        <v>163</v>
      </c>
      <c r="B9" s="5" t="s">
        <v>164</v>
      </c>
      <c r="C9" s="5" t="s">
        <v>165</v>
      </c>
      <c r="D9" s="5" t="s">
        <v>166</v>
      </c>
      <c r="E9" s="5" t="s">
        <v>167</v>
      </c>
    </row>
    <row r="10" spans="1:5" ht="24" x14ac:dyDescent="0.25">
      <c r="A10" s="4" t="s">
        <v>168</v>
      </c>
      <c r="B10" s="4" t="s">
        <v>169</v>
      </c>
      <c r="C10" s="4" t="e">
        <f>公交城市内+出租城市内+网约车城市内+轨道轮渡</f>
        <v>#NAME?</v>
      </c>
      <c r="D10" s="4" t="s">
        <v>170</v>
      </c>
      <c r="E10" s="4" t="s">
        <v>171</v>
      </c>
    </row>
    <row r="11" spans="1:5" x14ac:dyDescent="0.25">
      <c r="A11" s="5" t="s">
        <v>168</v>
      </c>
      <c r="B11" s="5" t="s">
        <v>172</v>
      </c>
      <c r="C11" s="5" t="e">
        <f ca="1">班线全量(含个体)+公交城乡差+出租城乡差+网约车城乡差</f>
        <v>#NAME?</v>
      </c>
      <c r="D11" s="5" t="s">
        <v>170</v>
      </c>
      <c r="E11" s="5" t="s">
        <v>173</v>
      </c>
    </row>
    <row r="12" spans="1:5" ht="24" x14ac:dyDescent="0.25">
      <c r="A12" s="4" t="s">
        <v>168</v>
      </c>
      <c r="B12" s="4" t="s">
        <v>174</v>
      </c>
      <c r="C12" s="4" t="s">
        <v>175</v>
      </c>
      <c r="D12" s="4" t="s">
        <v>170</v>
      </c>
      <c r="E12" s="4" t="s">
        <v>176</v>
      </c>
    </row>
    <row r="13" spans="1:5" ht="24" x14ac:dyDescent="0.25">
      <c r="A13" s="5" t="s">
        <v>168</v>
      </c>
      <c r="B13" s="5" t="s">
        <v>177</v>
      </c>
      <c r="C13" s="5" t="s">
        <v>178</v>
      </c>
      <c r="D13" s="5" t="s">
        <v>170</v>
      </c>
      <c r="E13" s="5" t="s">
        <v>179</v>
      </c>
    </row>
    <row r="15" spans="1:5" x14ac:dyDescent="0.25">
      <c r="A15" s="6" t="s">
        <v>180</v>
      </c>
    </row>
  </sheetData>
  <phoneticPr fontId="6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"/>
  <sheetViews>
    <sheetView workbookViewId="0">
      <pane ySplit="1" topLeftCell="A2" activePane="bottomLeft" state="frozen"/>
      <selection pane="bottomLeft" activeCell="F5" sqref="F5"/>
    </sheetView>
  </sheetViews>
  <sheetFormatPr defaultRowHeight="14.4" x14ac:dyDescent="0.25"/>
  <cols>
    <col min="1" max="1" width="6" customWidth="1"/>
    <col min="2" max="2" width="38" customWidth="1"/>
    <col min="3" max="3" width="36" customWidth="1"/>
    <col min="4" max="4" width="20" customWidth="1"/>
    <col min="5" max="5" width="30" customWidth="1"/>
    <col min="6" max="7" width="10" customWidth="1"/>
    <col min="8" max="8" width="40" customWidth="1"/>
  </cols>
  <sheetData>
    <row r="1" spans="1:8" x14ac:dyDescent="0.25">
      <c r="A1" s="3" t="s">
        <v>181</v>
      </c>
      <c r="B1" s="3" t="s">
        <v>182</v>
      </c>
      <c r="C1" s="3" t="s">
        <v>183</v>
      </c>
      <c r="D1" s="3" t="s">
        <v>184</v>
      </c>
      <c r="E1" s="3" t="s">
        <v>185</v>
      </c>
      <c r="F1" s="3" t="s">
        <v>186</v>
      </c>
      <c r="G1" s="3" t="s">
        <v>187</v>
      </c>
      <c r="H1" s="3" t="s">
        <v>133</v>
      </c>
    </row>
    <row r="2" spans="1:8" ht="24" x14ac:dyDescent="0.25">
      <c r="A2" s="4" t="s">
        <v>188</v>
      </c>
      <c r="B2" s="4" t="s">
        <v>189</v>
      </c>
      <c r="C2" s="4" t="s">
        <v>190</v>
      </c>
      <c r="D2" s="4" t="s">
        <v>191</v>
      </c>
      <c r="E2" s="4" t="s">
        <v>192</v>
      </c>
      <c r="F2" s="4" t="s">
        <v>193</v>
      </c>
      <c r="G2" s="4" t="s">
        <v>194</v>
      </c>
      <c r="H2" s="4" t="s">
        <v>195</v>
      </c>
    </row>
    <row r="3" spans="1:8" x14ac:dyDescent="0.25">
      <c r="A3" s="5" t="s">
        <v>196</v>
      </c>
      <c r="B3" s="5" t="s">
        <v>197</v>
      </c>
      <c r="C3" s="5" t="s">
        <v>198</v>
      </c>
      <c r="D3" s="5" t="s">
        <v>199</v>
      </c>
      <c r="E3" s="5" t="s">
        <v>200</v>
      </c>
      <c r="F3" s="5" t="s">
        <v>193</v>
      </c>
      <c r="G3" s="5" t="s">
        <v>194</v>
      </c>
      <c r="H3" s="5" t="s">
        <v>201</v>
      </c>
    </row>
    <row r="4" spans="1:8" ht="24" x14ac:dyDescent="0.25">
      <c r="A4" s="4" t="s">
        <v>202</v>
      </c>
      <c r="B4" s="4" t="s">
        <v>203</v>
      </c>
      <c r="C4" s="4" t="s">
        <v>204</v>
      </c>
      <c r="D4" s="4" t="s">
        <v>205</v>
      </c>
      <c r="E4" s="4" t="s">
        <v>206</v>
      </c>
      <c r="F4" s="4" t="s">
        <v>193</v>
      </c>
      <c r="G4" s="4" t="s">
        <v>194</v>
      </c>
      <c r="H4" s="4" t="s">
        <v>207</v>
      </c>
    </row>
    <row r="5" spans="1:8" ht="24" x14ac:dyDescent="0.25">
      <c r="A5" s="5" t="s">
        <v>208</v>
      </c>
      <c r="B5" s="5" t="s">
        <v>209</v>
      </c>
      <c r="C5" s="5" t="s">
        <v>210</v>
      </c>
      <c r="D5" s="5" t="s">
        <v>211</v>
      </c>
      <c r="E5" s="5" t="s">
        <v>212</v>
      </c>
      <c r="F5" s="5" t="s">
        <v>213</v>
      </c>
      <c r="G5" s="5" t="s">
        <v>194</v>
      </c>
      <c r="H5" s="5" t="s">
        <v>214</v>
      </c>
    </row>
    <row r="6" spans="1:8" x14ac:dyDescent="0.25">
      <c r="A6" s="4" t="s">
        <v>215</v>
      </c>
      <c r="B6" s="4" t="s">
        <v>216</v>
      </c>
      <c r="C6" s="4" t="s">
        <v>217</v>
      </c>
      <c r="D6" s="4" t="s">
        <v>218</v>
      </c>
      <c r="E6" s="4" t="s">
        <v>219</v>
      </c>
      <c r="F6" s="4" t="s">
        <v>213</v>
      </c>
      <c r="G6" s="4" t="s">
        <v>194</v>
      </c>
      <c r="H6" s="4" t="s">
        <v>170</v>
      </c>
    </row>
    <row r="7" spans="1:8" x14ac:dyDescent="0.25">
      <c r="A7" s="5" t="s">
        <v>220</v>
      </c>
      <c r="B7" s="5" t="s">
        <v>221</v>
      </c>
      <c r="C7" s="5" t="s">
        <v>222</v>
      </c>
      <c r="D7" s="5" t="s">
        <v>223</v>
      </c>
      <c r="E7" s="5" t="s">
        <v>224</v>
      </c>
      <c r="F7" s="5" t="s">
        <v>193</v>
      </c>
      <c r="G7" s="5" t="s">
        <v>225</v>
      </c>
      <c r="H7" s="5" t="s">
        <v>226</v>
      </c>
    </row>
    <row r="8" spans="1:8" ht="24" x14ac:dyDescent="0.25">
      <c r="A8" s="4" t="s">
        <v>227</v>
      </c>
      <c r="B8" s="4" t="s">
        <v>228</v>
      </c>
      <c r="C8" s="4" t="s">
        <v>229</v>
      </c>
      <c r="D8" s="4" t="s">
        <v>230</v>
      </c>
      <c r="E8" s="4" t="s">
        <v>231</v>
      </c>
      <c r="F8" s="4" t="s">
        <v>213</v>
      </c>
      <c r="G8" s="4" t="s">
        <v>194</v>
      </c>
      <c r="H8" s="4" t="s">
        <v>232</v>
      </c>
    </row>
    <row r="9" spans="1:8" ht="24" x14ac:dyDescent="0.25">
      <c r="A9" s="5" t="s">
        <v>233</v>
      </c>
      <c r="B9" s="5" t="s">
        <v>234</v>
      </c>
      <c r="C9" s="5" t="s">
        <v>235</v>
      </c>
      <c r="D9" s="5" t="s">
        <v>236</v>
      </c>
      <c r="E9" s="5" t="s">
        <v>237</v>
      </c>
      <c r="F9" s="5" t="s">
        <v>193</v>
      </c>
      <c r="G9" s="5" t="s">
        <v>194</v>
      </c>
      <c r="H9" s="5" t="s">
        <v>238</v>
      </c>
    </row>
    <row r="10" spans="1:8" ht="24" x14ac:dyDescent="0.25">
      <c r="A10" s="4" t="s">
        <v>239</v>
      </c>
      <c r="B10" s="4" t="s">
        <v>240</v>
      </c>
      <c r="C10" s="4" t="s">
        <v>241</v>
      </c>
      <c r="D10" s="4" t="s">
        <v>242</v>
      </c>
      <c r="E10" s="4" t="s">
        <v>243</v>
      </c>
      <c r="F10" s="4" t="s">
        <v>213</v>
      </c>
      <c r="G10" s="4" t="s">
        <v>225</v>
      </c>
      <c r="H10" s="4" t="s">
        <v>244</v>
      </c>
    </row>
    <row r="11" spans="1:8" x14ac:dyDescent="0.25">
      <c r="A11" s="5" t="s">
        <v>245</v>
      </c>
      <c r="B11" s="5" t="s">
        <v>246</v>
      </c>
      <c r="C11" s="5" t="s">
        <v>247</v>
      </c>
      <c r="D11" s="5" t="s">
        <v>248</v>
      </c>
      <c r="E11" s="5" t="s">
        <v>249</v>
      </c>
      <c r="F11" s="5" t="s">
        <v>213</v>
      </c>
      <c r="G11" s="5" t="s">
        <v>225</v>
      </c>
      <c r="H11" s="5" t="s">
        <v>250</v>
      </c>
    </row>
    <row r="12" spans="1:8" ht="24" x14ac:dyDescent="0.25">
      <c r="A12" s="4" t="s">
        <v>251</v>
      </c>
      <c r="B12" s="4" t="s">
        <v>252</v>
      </c>
      <c r="C12" s="4" t="s">
        <v>253</v>
      </c>
      <c r="D12" s="4" t="s">
        <v>254</v>
      </c>
      <c r="E12" s="4" t="s">
        <v>255</v>
      </c>
      <c r="F12" s="4" t="s">
        <v>193</v>
      </c>
      <c r="G12" s="4" t="s">
        <v>194</v>
      </c>
      <c r="H12" s="4" t="s">
        <v>256</v>
      </c>
    </row>
    <row r="13" spans="1:8" ht="24" x14ac:dyDescent="0.25">
      <c r="A13" s="5" t="s">
        <v>257</v>
      </c>
      <c r="B13" s="5" t="s">
        <v>258</v>
      </c>
      <c r="C13" s="5" t="s">
        <v>259</v>
      </c>
      <c r="D13" s="5" t="s">
        <v>260</v>
      </c>
      <c r="E13" s="5" t="s">
        <v>261</v>
      </c>
      <c r="F13" s="5" t="s">
        <v>213</v>
      </c>
      <c r="G13" s="5" t="s">
        <v>225</v>
      </c>
      <c r="H13" s="5" t="s">
        <v>262</v>
      </c>
    </row>
  </sheetData>
  <phoneticPr fontId="6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"/>
  <sheetViews>
    <sheetView workbookViewId="0">
      <pane ySplit="1" topLeftCell="A2" activePane="bottomLeft" state="frozen"/>
      <selection pane="bottomLeft"/>
    </sheetView>
  </sheetViews>
  <sheetFormatPr defaultRowHeight="14.4" x14ac:dyDescent="0.25"/>
  <cols>
    <col min="1" max="1" width="11" customWidth="1"/>
    <col min="2" max="2" width="10" customWidth="1"/>
    <col min="3" max="3" width="46" customWidth="1"/>
    <col min="4" max="4" width="8" customWidth="1"/>
    <col min="5" max="5" width="10" customWidth="1"/>
    <col min="6" max="7" width="44" customWidth="1"/>
    <col min="8" max="8" width="18" customWidth="1"/>
  </cols>
  <sheetData>
    <row r="1" spans="1:8" x14ac:dyDescent="0.25">
      <c r="A1" s="3" t="s">
        <v>263</v>
      </c>
      <c r="B1" s="3" t="s">
        <v>12</v>
      </c>
      <c r="C1" s="3" t="s">
        <v>264</v>
      </c>
      <c r="D1" s="3" t="s">
        <v>265</v>
      </c>
      <c r="E1" s="3" t="s">
        <v>186</v>
      </c>
      <c r="F1" s="3" t="s">
        <v>266</v>
      </c>
      <c r="G1" s="3" t="s">
        <v>267</v>
      </c>
      <c r="H1" s="3" t="s">
        <v>133</v>
      </c>
    </row>
    <row r="2" spans="1:8" ht="24" x14ac:dyDescent="0.25">
      <c r="A2" s="4" t="s">
        <v>268</v>
      </c>
      <c r="B2" s="4" t="s">
        <v>37</v>
      </c>
      <c r="C2" s="4" t="s">
        <v>269</v>
      </c>
      <c r="D2" s="4" t="s">
        <v>270</v>
      </c>
      <c r="E2" s="4" t="s">
        <v>271</v>
      </c>
      <c r="F2" s="4" t="s">
        <v>272</v>
      </c>
      <c r="G2" s="4" t="s">
        <v>273</v>
      </c>
      <c r="H2" s="4" t="s">
        <v>170</v>
      </c>
    </row>
    <row r="3" spans="1:8" ht="24" x14ac:dyDescent="0.25">
      <c r="A3" s="5" t="s">
        <v>268</v>
      </c>
      <c r="B3" s="5" t="s">
        <v>274</v>
      </c>
      <c r="C3" s="5" t="s">
        <v>275</v>
      </c>
      <c r="D3" s="5" t="s">
        <v>276</v>
      </c>
      <c r="E3" s="5" t="s">
        <v>271</v>
      </c>
      <c r="F3" s="5" t="s">
        <v>277</v>
      </c>
      <c r="G3" s="5" t="s">
        <v>278</v>
      </c>
      <c r="H3" s="5" t="s">
        <v>170</v>
      </c>
    </row>
    <row r="4" spans="1:8" ht="24" x14ac:dyDescent="0.25">
      <c r="A4" s="4" t="s">
        <v>268</v>
      </c>
      <c r="B4" s="4" t="s">
        <v>274</v>
      </c>
      <c r="C4" s="4" t="s">
        <v>279</v>
      </c>
      <c r="D4" s="4" t="s">
        <v>270</v>
      </c>
      <c r="E4" s="4" t="s">
        <v>271</v>
      </c>
      <c r="F4" s="4" t="s">
        <v>280</v>
      </c>
      <c r="G4" s="4" t="s">
        <v>281</v>
      </c>
      <c r="H4" s="4" t="s">
        <v>170</v>
      </c>
    </row>
    <row r="5" spans="1:8" ht="24" x14ac:dyDescent="0.25">
      <c r="A5" s="5" t="s">
        <v>268</v>
      </c>
      <c r="B5" s="5" t="s">
        <v>55</v>
      </c>
      <c r="C5" s="5" t="s">
        <v>282</v>
      </c>
      <c r="D5" s="5" t="s">
        <v>270</v>
      </c>
      <c r="E5" s="5" t="s">
        <v>271</v>
      </c>
      <c r="F5" s="5" t="s">
        <v>283</v>
      </c>
      <c r="G5" s="5" t="s">
        <v>284</v>
      </c>
      <c r="H5" s="5" t="s">
        <v>170</v>
      </c>
    </row>
    <row r="6" spans="1:8" ht="24" x14ac:dyDescent="0.25">
      <c r="A6" s="4" t="s">
        <v>268</v>
      </c>
      <c r="B6" s="4" t="s">
        <v>285</v>
      </c>
      <c r="C6" s="4" t="s">
        <v>286</v>
      </c>
      <c r="D6" s="4" t="s">
        <v>287</v>
      </c>
      <c r="E6" s="4" t="s">
        <v>271</v>
      </c>
      <c r="F6" s="4" t="s">
        <v>288</v>
      </c>
      <c r="G6" s="4" t="s">
        <v>289</v>
      </c>
      <c r="H6" s="4" t="s">
        <v>290</v>
      </c>
    </row>
    <row r="7" spans="1:8" x14ac:dyDescent="0.25">
      <c r="A7" s="5" t="s">
        <v>268</v>
      </c>
      <c r="B7" s="5" t="s">
        <v>147</v>
      </c>
      <c r="C7" s="5" t="s">
        <v>291</v>
      </c>
      <c r="D7" s="5" t="s">
        <v>292</v>
      </c>
      <c r="E7" s="5" t="s">
        <v>271</v>
      </c>
      <c r="F7" s="5" t="s">
        <v>293</v>
      </c>
      <c r="G7" s="5" t="s">
        <v>289</v>
      </c>
      <c r="H7" s="5" t="s">
        <v>170</v>
      </c>
    </row>
    <row r="8" spans="1:8" ht="24" x14ac:dyDescent="0.25">
      <c r="A8" s="4" t="s">
        <v>268</v>
      </c>
      <c r="B8" s="4" t="s">
        <v>276</v>
      </c>
      <c r="C8" s="4" t="s">
        <v>294</v>
      </c>
      <c r="D8" s="4" t="s">
        <v>276</v>
      </c>
      <c r="E8" s="4" t="s">
        <v>271</v>
      </c>
      <c r="F8" s="4" t="s">
        <v>295</v>
      </c>
      <c r="G8" s="4" t="s">
        <v>296</v>
      </c>
      <c r="H8" s="4" t="s">
        <v>170</v>
      </c>
    </row>
    <row r="9" spans="1:8" ht="24" x14ac:dyDescent="0.25">
      <c r="A9" s="5" t="s">
        <v>268</v>
      </c>
      <c r="B9" s="5" t="s">
        <v>55</v>
      </c>
      <c r="C9" s="5" t="s">
        <v>297</v>
      </c>
      <c r="D9" s="5" t="s">
        <v>298</v>
      </c>
      <c r="E9" s="5" t="s">
        <v>271</v>
      </c>
      <c r="F9" s="5" t="s">
        <v>299</v>
      </c>
      <c r="G9" s="5" t="s">
        <v>300</v>
      </c>
      <c r="H9" s="5" t="s">
        <v>301</v>
      </c>
    </row>
    <row r="10" spans="1:8" ht="24" x14ac:dyDescent="0.25">
      <c r="A10" s="4" t="s">
        <v>268</v>
      </c>
      <c r="B10" s="4" t="s">
        <v>274</v>
      </c>
      <c r="C10" s="4" t="s">
        <v>302</v>
      </c>
      <c r="D10" s="4" t="s">
        <v>168</v>
      </c>
      <c r="E10" s="4" t="s">
        <v>271</v>
      </c>
      <c r="F10" s="4" t="s">
        <v>303</v>
      </c>
      <c r="G10" s="4" t="s">
        <v>304</v>
      </c>
      <c r="H10" s="4" t="s">
        <v>305</v>
      </c>
    </row>
    <row r="11" spans="1:8" ht="24" x14ac:dyDescent="0.25">
      <c r="A11" s="5" t="s">
        <v>306</v>
      </c>
      <c r="B11" s="5" t="s">
        <v>307</v>
      </c>
      <c r="C11" s="5" t="s">
        <v>308</v>
      </c>
      <c r="D11" s="5" t="s">
        <v>292</v>
      </c>
      <c r="E11" s="5" t="s">
        <v>271</v>
      </c>
      <c r="F11" s="5" t="s">
        <v>309</v>
      </c>
      <c r="G11" s="5" t="s">
        <v>310</v>
      </c>
      <c r="H11" s="5" t="s">
        <v>311</v>
      </c>
    </row>
    <row r="12" spans="1:8" ht="24" x14ac:dyDescent="0.25">
      <c r="A12" s="4" t="s">
        <v>306</v>
      </c>
      <c r="B12" s="4" t="s">
        <v>312</v>
      </c>
      <c r="C12" s="4" t="s">
        <v>313</v>
      </c>
      <c r="D12" s="4" t="s">
        <v>270</v>
      </c>
      <c r="E12" s="4" t="s">
        <v>271</v>
      </c>
      <c r="F12" s="4" t="s">
        <v>314</v>
      </c>
      <c r="G12" s="4" t="s">
        <v>315</v>
      </c>
      <c r="H12" s="4" t="s">
        <v>316</v>
      </c>
    </row>
    <row r="13" spans="1:8" ht="24" x14ac:dyDescent="0.25">
      <c r="A13" s="5" t="s">
        <v>317</v>
      </c>
      <c r="B13" s="5" t="s">
        <v>318</v>
      </c>
      <c r="C13" s="5" t="s">
        <v>319</v>
      </c>
      <c r="D13" s="5" t="s">
        <v>270</v>
      </c>
      <c r="E13" s="5" t="s">
        <v>271</v>
      </c>
      <c r="F13" s="5" t="s">
        <v>170</v>
      </c>
      <c r="G13" s="5" t="s">
        <v>320</v>
      </c>
      <c r="H13" s="5" t="s">
        <v>316</v>
      </c>
    </row>
    <row r="15" spans="1:8" x14ac:dyDescent="0.25">
      <c r="A15" s="6" t="s">
        <v>321</v>
      </c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0-说明与维护规则</vt:lpstr>
      <vt:lpstr>1-报表关系总表</vt:lpstr>
      <vt:lpstr>2-汇总表页签与口径</vt:lpstr>
      <vt:lpstr>3-疑问与待确认清单</vt:lpstr>
      <vt:lpstr>4-每日待办与完成进度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玉洁 郑</cp:lastModifiedBy>
  <dcterms:created xsi:type="dcterms:W3CDTF">2026-09-03T08:56:49Z</dcterms:created>
  <dcterms:modified xsi:type="dcterms:W3CDTF">2026-09-03T09:37:14Z</dcterms:modified>
</cp:coreProperties>
</file>